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M:\SSCC\DEF\Compres\Compres\Contractació_administrativa\7-subministraments\PO\2023\1101365790 Equip Phenix sol pelvià (inversions)\PCAP I ANNEXOS\ANNEXOS PCAP. FALTA ANNEX III. FITXA TÈCNICA\"/>
    </mc:Choice>
  </mc:AlternateContent>
  <xr:revisionPtr revIDLastSave="0" documentId="13_ncr:1_{CD9CB4B1-956C-47AF-B6F1-0FBFF99D3767}" xr6:coauthVersionLast="47" xr6:coauthVersionMax="47" xr10:uidLastSave="{00000000-0000-0000-0000-000000000000}"/>
  <bookViews>
    <workbookView xWindow="-24120" yWindow="-120" windowWidth="24240" windowHeight="13140" tabRatio="777" xr2:uid="{00000000-000D-0000-FFFF-FFFF00000000}"/>
  </bookViews>
  <sheets>
    <sheet name="ANNEX 15. LOT 1" sheetId="11" r:id="rId1"/>
    <sheet name="ANNEX 15. LOT 2" sheetId="13" r:id="rId2"/>
  </sheets>
  <definedNames>
    <definedName name="_xlnm.Print_Area" localSheetId="0">'ANNEX 15. LOT 1'!$A$1:$G$53</definedName>
    <definedName name="_xlnm.Print_Area" localSheetId="1">'ANNEX 15. LOT 2'!$A$1:$G$56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7" i="11" l="1"/>
  <c r="E42" i="11"/>
  <c r="E20" i="11"/>
  <c r="E13" i="11"/>
  <c r="E50" i="13"/>
  <c r="E45" i="13"/>
  <c r="E37" i="13"/>
  <c r="E20" i="13"/>
  <c r="E13" i="13"/>
  <c r="E56" i="13" l="1"/>
  <c r="A20" i="13" l="1"/>
  <c r="A37" i="13" s="1"/>
  <c r="A50" i="13" s="1"/>
  <c r="A16" i="13"/>
  <c r="A17" i="13" s="1"/>
  <c r="A18" i="13" s="1"/>
  <c r="A23" i="13" s="1"/>
  <c r="A24" i="13" s="1"/>
  <c r="A25" i="13" s="1"/>
  <c r="A26" i="13" s="1"/>
  <c r="A29" i="13" s="1"/>
  <c r="A30" i="13" s="1"/>
  <c r="A31" i="13" s="1"/>
  <c r="A32" i="13" s="1"/>
  <c r="A34" i="13" s="1"/>
  <c r="A35" i="13" s="1"/>
  <c r="A39" i="13" s="1"/>
  <c r="A40" i="13" s="1"/>
  <c r="A47" i="13" s="1"/>
  <c r="A48" i="13" s="1"/>
  <c r="A52" i="13" s="1"/>
  <c r="A53" i="13" s="1"/>
  <c r="A54" i="13" s="1"/>
  <c r="A16" i="11" l="1"/>
  <c r="A17" i="11" s="1"/>
  <c r="A18" i="11" s="1"/>
  <c r="A23" i="11" s="1"/>
  <c r="A24" i="11" s="1"/>
  <c r="A25" i="11" s="1"/>
  <c r="A26" i="11" s="1"/>
  <c r="A29" i="11" s="1"/>
  <c r="A30" i="11" s="1"/>
  <c r="A31" i="11" s="1"/>
  <c r="A32" i="11" s="1"/>
  <c r="A34" i="11" s="1"/>
  <c r="A35" i="11" s="1"/>
  <c r="A39" i="11" s="1"/>
  <c r="A40" i="11" s="1"/>
  <c r="A44" i="11" s="1"/>
  <c r="A45" i="11" s="1"/>
  <c r="A49" i="11" s="1"/>
  <c r="A50" i="11" s="1"/>
  <c r="A51" i="11" s="1"/>
  <c r="E37" i="11"/>
  <c r="E53" i="11" s="1"/>
  <c r="A20" i="11" l="1"/>
  <c r="A37" i="11" s="1"/>
  <c r="A47" i="11" s="1"/>
</calcChain>
</file>

<file path=xl/sharedStrings.xml><?xml version="1.0" encoding="utf-8"?>
<sst xmlns="http://schemas.openxmlformats.org/spreadsheetml/2006/main" count="96" uniqueCount="47">
  <si>
    <t>EMPRESA:</t>
  </si>
  <si>
    <t>NIF:</t>
  </si>
  <si>
    <t>Correu electrònic:</t>
  </si>
  <si>
    <t>Definició</t>
  </si>
  <si>
    <t>Índex documental</t>
  </si>
  <si>
    <t>Prestacions tècniques i funcionals</t>
  </si>
  <si>
    <t>Servei tècnic durant el període de garantia</t>
  </si>
  <si>
    <t>Condicions de manteniment un cop finalitzat el període de garantia</t>
  </si>
  <si>
    <t>Resum breu de característiques</t>
  </si>
  <si>
    <r>
      <rPr>
        <b/>
        <sz val="10"/>
        <color indexed="8"/>
        <rFont val="Arial"/>
        <family val="2"/>
      </rPr>
      <t xml:space="preserve">Nota: </t>
    </r>
    <r>
      <rPr>
        <sz val="10"/>
        <color indexed="8"/>
        <rFont val="Arial"/>
        <family val="2"/>
      </rPr>
      <t>en la columna "Índex documental", cal indicar la ubicació exacta a la documentació aportada (full, apartat, etc.) on es troben les característiques tècniques així com, si es requereix, el servei tècnic i les condicions de manteniment.</t>
    </r>
  </si>
  <si>
    <t>Característiques tècniques</t>
  </si>
  <si>
    <t>Característiques a valorar</t>
  </si>
  <si>
    <t>Puntuació màxima</t>
  </si>
  <si>
    <t>Funcionalitats</t>
  </si>
  <si>
    <t>Funcions generals</t>
  </si>
  <si>
    <t>Es valorarà que amb el software s'incoguin ajudes que assisteixin en el procediment dels diferents tractaments.</t>
  </si>
  <si>
    <t>Es valorarà la inclusió al software d'un programa que mostri al pacient les sessions d'electroestimulació a la manera d'un joc lúdic.</t>
  </si>
  <si>
    <t>Accions terapèutiques</t>
  </si>
  <si>
    <t xml:space="preserve"> - Cicatrius.</t>
  </si>
  <si>
    <t xml:space="preserve"> - Dolors cervicals i lumbars.</t>
  </si>
  <si>
    <t xml:space="preserve"> - Trastorns de la columna vertebral.</t>
  </si>
  <si>
    <t xml:space="preserve"> - Disinèrgies perineals.</t>
  </si>
  <si>
    <t>Patologies i trastorns sobre les que es pot aplicar tractament</t>
  </si>
  <si>
    <t>Accessoris</t>
  </si>
  <si>
    <t>Es valorarà que el software d'avaluació i reeducació manomètrica anorectal inclogui ajudes per a l'usuari.</t>
  </si>
  <si>
    <t>Es valorarà que el software d'avaluació i reeducació manomètrica prepari automàticament un programa de reeducació a partir dels valors preestablerts i registrats després d'una mesura de perfil anal.</t>
  </si>
  <si>
    <t>Equip de substitució en cas d'avaria.</t>
  </si>
  <si>
    <t>Temps de resposta en cas d’avaria (La puntuació serà proporcional obtenint la màxima puntuació el que ofereixi un menor temps de resposta).</t>
  </si>
  <si>
    <t>Cost anual del manteniment a tot risc (material, mà d'obra i desplaçaments inclosos) (IVA exclòs) (Indicar import, no percentatge). (Es donarà la màxima puntuació a la millor proposta, la resta serà proporcional)</t>
  </si>
  <si>
    <t>Cost anual del manteniment preventiu (IVA exclòs) (Indicar import, no percentatge). (Es donarà la màxima puntuació a la millor proposta, la resta serà proporcional)</t>
  </si>
  <si>
    <t>Relació de recanvis més freqüents i preu unitari (€) (IVA exclòs) (indicar import, no percentatge). (Es donarà la màxima puntuació a la millor proposta, la resta serà proporcional)</t>
  </si>
  <si>
    <t>Preparació per a cirurgia uretrovesical.</t>
  </si>
  <si>
    <t>Preparació per a cirugia de la pròstata.</t>
  </si>
  <si>
    <t>Reeducació dels reflexos de la continència anal.</t>
  </si>
  <si>
    <t>Reprogramació del reflex de bloqueig del perineu femení.</t>
  </si>
  <si>
    <t>LOT 1</t>
  </si>
  <si>
    <t>LOT 2</t>
  </si>
  <si>
    <t>Es valorarà que l'equip de sòl pelvià i les seves respectives unitats d'estimulació funcionin sense cables.</t>
  </si>
  <si>
    <t>Es valorarà la inclusió del major nombre d'unitats d'estimulació o telemètres possible. Es puntuarà de manera proporcional, sent l'oferta que ofereixi un major nombre d'unitats d'estimulació la que rebi la puntuació màxima.</t>
  </si>
  <si>
    <t>Es valorarà que l'equip de sòl pelvià es pugui fer servir sobre més d'un pacient simultàniament. Es puntuarà de manera proporcional, sent la proposta que ofereixi l'equip que pugui funcionar amb més pacients simultanis la que rebi la puntuació màxima.</t>
  </si>
  <si>
    <t>Es valorarà que l'equip sigui aplicable pel tractament de les següents patologies:</t>
  </si>
  <si>
    <t>Equip de tractament de trastorns del sòl pelvià per a Rehabilitació</t>
  </si>
  <si>
    <t>Equip de tractament de trastorns del sòl pelvià per a Digestologia</t>
  </si>
  <si>
    <t>Es valorarà que les unitats centrals de l'equip incloguin el major nombre de connectors de càrrega possible. Es puntuarà de manera proporcional comptant lel nombre total que sumin els dos equips, sent la proposta que ofereixi un equip amb major nombre de connexions de càrrega la que rebi la puntuació màxima.</t>
  </si>
  <si>
    <r>
      <rPr>
        <b/>
        <sz val="10"/>
        <rFont val="Arial"/>
        <family val="2"/>
      </rPr>
      <t>Equip de tractament de trastorns del sòl pelvià per a Rehabilitació</t>
    </r>
    <r>
      <rPr>
        <sz val="10"/>
        <rFont val="Arial"/>
        <family val="2"/>
      </rPr>
      <t>, que inclogui:
 - 1 Unitat central amb ordinador integrat i carro de transport
 - 2 Unitats d'estimulació
 - Material d'avaluació i reeducació manomètrica anorectal, que inclogui:
    - 1 Manòmetre digital de 3 vies
    - 4 Sondes rectals de pressió de doble baló
    - 4 Sondes per l'estimulació bilateral de l'esfínter anal
    - 1 Pedal de control</t>
    </r>
  </si>
  <si>
    <r>
      <rPr>
        <b/>
        <sz val="10"/>
        <rFont val="Arial"/>
        <family val="2"/>
      </rPr>
      <t>Equip de tractament de trastorns del sòl pelvià per a Digestologia</t>
    </r>
    <r>
      <rPr>
        <sz val="10"/>
        <rFont val="Arial"/>
        <family val="2"/>
      </rPr>
      <t>, que inclogui:
 - 1 Unitat central
 - 2 Unitats d'estimulació
 - Material d'avaluació i reeducació manomètrica anorectal, que inclogui:
    - 1 Manòmetre digital de 3 vies
    - 5 Sondes rectals de pressió de doble baló
    - 1 Pedal de control</t>
    </r>
  </si>
  <si>
    <t>ANNEX II. Model oferta tècnica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</si>
</sst>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indexed="8"/>
      <name val="Calibri"/>
    </font>
    <font>
      <sz val="11"/>
      <color theme="1"/>
      <name val="Helvetica Neue"/>
      <family val="2"/>
      <scheme val="minor"/>
    </font>
    <font>
      <b/>
      <sz val="14"/>
      <color indexed="8"/>
      <name val="Arial"/>
      <family val="2"/>
    </font>
    <font>
      <sz val="10"/>
      <color indexed="8"/>
      <name val="Arial"/>
      <family val="2"/>
    </font>
    <font>
      <sz val="11"/>
      <color indexed="8"/>
      <name val="Arial"/>
      <family val="2"/>
    </font>
    <font>
      <b/>
      <sz val="11"/>
      <color indexed="8"/>
      <name val="Arial"/>
      <family val="2"/>
    </font>
    <font>
      <b/>
      <sz val="10"/>
      <color indexed="8"/>
      <name val="Arial"/>
      <family val="2"/>
    </font>
    <font>
      <sz val="10"/>
      <name val="Arial"/>
      <family val="2"/>
    </font>
    <font>
      <b/>
      <sz val="10"/>
      <color theme="0"/>
      <name val="Arial"/>
      <family val="2"/>
    </font>
    <font>
      <b/>
      <sz val="11"/>
      <color theme="0"/>
      <name val="Arial"/>
      <family val="2"/>
    </font>
    <font>
      <sz val="10"/>
      <color theme="0"/>
      <name val="Arial"/>
      <family val="2"/>
    </font>
    <font>
      <b/>
      <sz val="14"/>
      <color theme="0"/>
      <name val="Arial"/>
      <family val="2"/>
    </font>
    <font>
      <sz val="11"/>
      <color rgb="FFFF0000"/>
      <name val="Arial"/>
      <family val="2"/>
    </font>
    <font>
      <sz val="10"/>
      <color rgb="FF00B050"/>
      <name val="Arial"/>
      <family val="2"/>
    </font>
    <font>
      <b/>
      <u/>
      <sz val="11"/>
      <color indexed="8"/>
      <name val="Arial"/>
      <family val="2"/>
    </font>
    <font>
      <b/>
      <sz val="10"/>
      <color theme="1"/>
      <name val="Arial"/>
      <family val="2"/>
    </font>
    <font>
      <b/>
      <sz val="10"/>
      <name val="Arial"/>
      <family val="2"/>
    </font>
    <font>
      <sz val="11"/>
      <name val="Arial"/>
      <family val="2"/>
    </font>
    <font>
      <b/>
      <sz val="11"/>
      <name val="Arial"/>
      <family val="2"/>
    </font>
    <font>
      <sz val="10"/>
      <color theme="1"/>
      <name val="Arial"/>
      <family val="2"/>
    </font>
    <font>
      <i/>
      <sz val="10"/>
      <color rgb="FF000000"/>
      <name val="Arial"/>
      <family val="2"/>
    </font>
    <font>
      <i/>
      <u/>
      <sz val="10"/>
      <color rgb="FF000000"/>
      <name val="Arial"/>
      <family val="2"/>
    </font>
    <font>
      <i/>
      <u/>
      <sz val="10"/>
      <color indexed="8"/>
      <name val="Arial"/>
      <family val="2"/>
    </font>
  </fonts>
  <fills count="5">
    <fill>
      <patternFill patternType="none"/>
    </fill>
    <fill>
      <patternFill patternType="gray125"/>
    </fill>
    <fill>
      <patternFill patternType="solid">
        <fgColor indexed="9"/>
        <bgColor auto="1"/>
      </patternFill>
    </fill>
    <fill>
      <patternFill patternType="solid">
        <fgColor rgb="FF00B0F0"/>
        <bgColor indexed="64"/>
      </patternFill>
    </fill>
    <fill>
      <patternFill patternType="solid">
        <fgColor theme="0"/>
        <bgColor indexed="64"/>
      </patternFill>
    </fill>
  </fills>
  <borders count="39">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style="thin">
        <color indexed="8"/>
      </left>
      <right style="thin">
        <color indexed="64"/>
      </right>
      <top style="thin">
        <color indexed="64"/>
      </top>
      <bottom style="thin">
        <color indexed="64"/>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s>
  <cellStyleXfs count="2">
    <xf numFmtId="0" fontId="0" fillId="0" borderId="0" applyNumberFormat="0" applyFill="0" applyBorder="0" applyProtection="0"/>
    <xf numFmtId="0" fontId="1" fillId="0" borderId="8"/>
  </cellStyleXfs>
  <cellXfs count="150">
    <xf numFmtId="0" fontId="0" fillId="0" borderId="0" xfId="0"/>
    <xf numFmtId="0" fontId="4" fillId="0" borderId="0" xfId="0" applyNumberFormat="1" applyFont="1" applyAlignment="1">
      <alignment wrapText="1"/>
    </xf>
    <xf numFmtId="0" fontId="4" fillId="0" borderId="0" xfId="0" applyNumberFormat="1" applyFont="1" applyAlignment="1">
      <alignment horizontal="justify" vertical="center" wrapText="1"/>
    </xf>
    <xf numFmtId="0" fontId="3" fillId="0" borderId="0" xfId="0" applyNumberFormat="1" applyFont="1" applyAlignment="1">
      <alignment horizontal="center" vertical="center" wrapText="1"/>
    </xf>
    <xf numFmtId="0" fontId="4" fillId="0" borderId="8" xfId="0" applyNumberFormat="1" applyFont="1" applyBorder="1" applyAlignment="1">
      <alignment wrapText="1"/>
    </xf>
    <xf numFmtId="0" fontId="7" fillId="2" borderId="8" xfId="0" applyNumberFormat="1" applyFont="1" applyFill="1" applyBorder="1" applyAlignment="1" applyProtection="1">
      <alignment horizontal="center" vertical="center" wrapText="1"/>
      <protection locked="0"/>
    </xf>
    <xf numFmtId="0" fontId="7" fillId="3" borderId="15" xfId="0" applyFont="1" applyFill="1" applyBorder="1" applyAlignment="1" applyProtection="1">
      <alignment horizontal="left" vertical="center" wrapText="1"/>
      <protection locked="0"/>
    </xf>
    <xf numFmtId="0" fontId="7" fillId="2" borderId="25" xfId="0" applyNumberFormat="1" applyFont="1" applyFill="1" applyBorder="1" applyAlignment="1" applyProtection="1">
      <alignment horizontal="center" vertical="center" wrapText="1"/>
      <protection locked="0"/>
    </xf>
    <xf numFmtId="0" fontId="7" fillId="3" borderId="16" xfId="0" applyFont="1" applyFill="1" applyBorder="1" applyAlignment="1" applyProtection="1">
      <alignment horizontal="left" vertical="center" wrapText="1"/>
      <protection locked="0"/>
    </xf>
    <xf numFmtId="0" fontId="7" fillId="2" borderId="15" xfId="0" applyNumberFormat="1" applyFont="1" applyFill="1" applyBorder="1" applyAlignment="1" applyProtection="1">
      <alignment horizontal="center" vertical="center" wrapText="1"/>
      <protection locked="0"/>
    </xf>
    <xf numFmtId="0" fontId="7" fillId="3" borderId="15" xfId="0" applyFont="1" applyFill="1" applyBorder="1" applyAlignment="1" applyProtection="1">
      <alignment vertical="center" wrapText="1"/>
      <protection locked="0"/>
    </xf>
    <xf numFmtId="0" fontId="7" fillId="4" borderId="20" xfId="0" applyNumberFormat="1" applyFont="1" applyFill="1" applyBorder="1" applyAlignment="1" applyProtection="1">
      <alignment horizontal="center" vertical="center" wrapText="1"/>
      <protection locked="0"/>
    </xf>
    <xf numFmtId="0" fontId="7" fillId="4" borderId="24" xfId="0" applyNumberFormat="1" applyFont="1" applyFill="1" applyBorder="1" applyAlignment="1" applyProtection="1">
      <alignment horizontal="center" vertical="center" wrapText="1"/>
      <protection locked="0"/>
    </xf>
    <xf numFmtId="0" fontId="18" fillId="2" borderId="15" xfId="0" applyFont="1" applyFill="1" applyBorder="1" applyAlignment="1" applyProtection="1">
      <alignment horizontal="center" vertical="center" wrapText="1"/>
      <protection locked="0"/>
    </xf>
    <xf numFmtId="0" fontId="16" fillId="3" borderId="15" xfId="0" applyFont="1" applyFill="1" applyBorder="1" applyAlignment="1" applyProtection="1">
      <alignment horizontal="left" vertical="center" wrapText="1"/>
      <protection locked="0"/>
    </xf>
    <xf numFmtId="0" fontId="18" fillId="2" borderId="16" xfId="0" applyFont="1" applyFill="1" applyBorder="1" applyAlignment="1" applyProtection="1">
      <alignment horizontal="center" vertical="center" wrapText="1"/>
      <protection locked="0"/>
    </xf>
    <xf numFmtId="0" fontId="16" fillId="3" borderId="16" xfId="0" applyFont="1" applyFill="1" applyBorder="1" applyAlignment="1" applyProtection="1">
      <alignment horizontal="left" vertical="center" wrapText="1"/>
      <protection locked="0"/>
    </xf>
    <xf numFmtId="0" fontId="7" fillId="2" borderId="7" xfId="0" applyNumberFormat="1" applyFont="1" applyFill="1" applyBorder="1" applyAlignment="1" applyProtection="1">
      <alignment horizontal="center" vertical="center" wrapText="1"/>
      <protection locked="0"/>
    </xf>
    <xf numFmtId="49" fontId="17" fillId="3" borderId="15" xfId="0" applyNumberFormat="1" applyFont="1" applyFill="1" applyBorder="1" applyAlignment="1" applyProtection="1">
      <alignment vertical="center" wrapText="1"/>
      <protection locked="0"/>
    </xf>
    <xf numFmtId="0" fontId="7" fillId="3" borderId="15" xfId="0" applyFont="1" applyFill="1" applyBorder="1" applyAlignment="1" applyProtection="1">
      <alignment horizontal="right" vertical="center" wrapText="1"/>
      <protection locked="0"/>
    </xf>
    <xf numFmtId="0" fontId="7" fillId="2" borderId="33" xfId="0" applyNumberFormat="1" applyFont="1" applyFill="1" applyBorder="1" applyAlignment="1" applyProtection="1">
      <alignment horizontal="center" vertical="center" wrapText="1"/>
      <protection locked="0"/>
    </xf>
    <xf numFmtId="0" fontId="7" fillId="3" borderId="16" xfId="0" applyFont="1" applyFill="1" applyBorder="1" applyAlignment="1" applyProtection="1">
      <alignment horizontal="right" vertical="center" wrapText="1"/>
      <protection locked="0"/>
    </xf>
    <xf numFmtId="49" fontId="17" fillId="3" borderId="21" xfId="0" applyNumberFormat="1" applyFont="1" applyFill="1" applyBorder="1" applyAlignment="1" applyProtection="1">
      <alignment vertical="center" wrapText="1"/>
      <protection locked="0"/>
    </xf>
    <xf numFmtId="0" fontId="17" fillId="2" borderId="15" xfId="0" applyNumberFormat="1" applyFont="1" applyFill="1" applyBorder="1" applyAlignment="1" applyProtection="1">
      <alignment horizontal="center" vertical="center" wrapText="1"/>
      <protection locked="0"/>
    </xf>
    <xf numFmtId="0" fontId="7" fillId="3" borderId="21" xfId="0" applyFont="1" applyFill="1" applyBorder="1" applyAlignment="1" applyProtection="1">
      <alignment horizontal="right" vertical="center" wrapText="1"/>
      <protection locked="0"/>
    </xf>
    <xf numFmtId="0" fontId="17" fillId="2" borderId="16" xfId="0" applyNumberFormat="1" applyFont="1" applyFill="1" applyBorder="1" applyAlignment="1" applyProtection="1">
      <alignment horizontal="center" vertical="center" wrapText="1"/>
      <protection locked="0"/>
    </xf>
    <xf numFmtId="0" fontId="7" fillId="3" borderId="22" xfId="0" applyFont="1" applyFill="1" applyBorder="1" applyAlignment="1" applyProtection="1">
      <alignment horizontal="right" vertical="center" wrapText="1"/>
      <protection locked="0"/>
    </xf>
    <xf numFmtId="0" fontId="7" fillId="2" borderId="20" xfId="0" applyNumberFormat="1" applyFont="1" applyFill="1" applyBorder="1" applyAlignment="1" applyProtection="1">
      <alignment horizontal="center" vertical="center" wrapText="1"/>
      <protection locked="0"/>
    </xf>
    <xf numFmtId="0" fontId="2" fillId="0" borderId="0" xfId="0" applyNumberFormat="1" applyFont="1" applyProtection="1"/>
    <xf numFmtId="0" fontId="4" fillId="0" borderId="0" xfId="0" applyNumberFormat="1" applyFont="1" applyAlignment="1" applyProtection="1">
      <alignment wrapText="1"/>
    </xf>
    <xf numFmtId="0" fontId="4" fillId="0" borderId="0" xfId="0" applyNumberFormat="1" applyFont="1" applyAlignment="1" applyProtection="1">
      <alignment horizontal="justify" vertical="center" wrapText="1"/>
    </xf>
    <xf numFmtId="0" fontId="3" fillId="0" borderId="0" xfId="0" applyNumberFormat="1" applyFont="1" applyAlignment="1" applyProtection="1">
      <alignment horizontal="center" vertical="center" wrapText="1"/>
    </xf>
    <xf numFmtId="0" fontId="11" fillId="3" borderId="1"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2" borderId="7" xfId="0" applyFont="1" applyFill="1" applyBorder="1" applyAlignment="1" applyProtection="1">
      <alignment horizontal="center" vertical="center" wrapText="1"/>
    </xf>
    <xf numFmtId="0" fontId="2" fillId="2" borderId="8" xfId="0" applyFont="1" applyFill="1" applyBorder="1" applyAlignment="1" applyProtection="1">
      <alignment horizontal="center" vertical="center" wrapText="1"/>
    </xf>
    <xf numFmtId="0" fontId="2" fillId="2" borderId="10" xfId="0" applyFont="1" applyFill="1" applyBorder="1" applyAlignment="1" applyProtection="1">
      <alignment horizontal="center" vertical="center" wrapText="1"/>
    </xf>
    <xf numFmtId="0" fontId="2" fillId="2" borderId="11" xfId="0" applyFont="1" applyFill="1" applyBorder="1" applyAlignment="1" applyProtection="1">
      <alignment horizontal="center" vertical="center" wrapText="1"/>
    </xf>
    <xf numFmtId="0" fontId="8" fillId="3" borderId="26" xfId="0" applyFont="1" applyFill="1" applyBorder="1" applyAlignment="1" applyProtection="1">
      <alignment horizontal="center" vertical="center" wrapText="1"/>
    </xf>
    <xf numFmtId="0" fontId="8" fillId="3" borderId="27" xfId="0" applyFont="1" applyFill="1" applyBorder="1" applyAlignment="1" applyProtection="1">
      <alignment horizontal="center" vertical="center" wrapText="1"/>
    </xf>
    <xf numFmtId="0" fontId="3" fillId="2" borderId="20" xfId="0" applyFont="1" applyFill="1" applyBorder="1" applyAlignment="1" applyProtection="1">
      <alignment horizontal="center" vertical="center" wrapText="1"/>
    </xf>
    <xf numFmtId="0" fontId="3" fillId="2" borderId="8" xfId="0" applyFont="1" applyFill="1" applyBorder="1" applyAlignment="1" applyProtection="1">
      <alignment horizontal="center" vertical="center" wrapText="1"/>
    </xf>
    <xf numFmtId="49" fontId="7" fillId="2" borderId="8" xfId="0" applyNumberFormat="1" applyFont="1" applyFill="1" applyBorder="1" applyAlignment="1" applyProtection="1">
      <alignment horizontal="justify" vertical="center" wrapText="1"/>
    </xf>
    <xf numFmtId="49" fontId="7" fillId="2" borderId="21" xfId="0" applyNumberFormat="1" applyFont="1" applyFill="1" applyBorder="1" applyAlignment="1" applyProtection="1">
      <alignment horizontal="justify" vertical="center" wrapText="1"/>
    </xf>
    <xf numFmtId="49" fontId="8" fillId="3" borderId="26" xfId="0" applyNumberFormat="1" applyFont="1" applyFill="1" applyBorder="1" applyAlignment="1" applyProtection="1">
      <alignment vertical="center" wrapText="1"/>
    </xf>
    <xf numFmtId="49" fontId="8" fillId="3" borderId="27" xfId="0" applyNumberFormat="1" applyFont="1" applyFill="1" applyBorder="1" applyAlignment="1" applyProtection="1">
      <alignment vertical="center" wrapText="1"/>
    </xf>
    <xf numFmtId="49" fontId="8" fillId="3" borderId="28" xfId="0" applyNumberFormat="1" applyFont="1" applyFill="1" applyBorder="1" applyAlignment="1" applyProtection="1">
      <alignment horizontal="center" vertical="center" wrapText="1"/>
    </xf>
    <xf numFmtId="49" fontId="8" fillId="3" borderId="29" xfId="0" applyNumberFormat="1" applyFont="1" applyFill="1" applyBorder="1" applyAlignment="1" applyProtection="1">
      <alignment horizontal="center" vertical="center" wrapText="1"/>
    </xf>
    <xf numFmtId="49" fontId="8" fillId="3" borderId="23" xfId="0" applyNumberFormat="1" applyFont="1" applyFill="1" applyBorder="1" applyAlignment="1" applyProtection="1">
      <alignment horizontal="center" vertical="center" wrapText="1"/>
    </xf>
    <xf numFmtId="0" fontId="5" fillId="2" borderId="8" xfId="0" applyFont="1" applyFill="1" applyBorder="1" applyAlignment="1" applyProtection="1">
      <alignment horizontal="center" vertical="center" wrapText="1"/>
    </xf>
    <xf numFmtId="49" fontId="6" fillId="2" borderId="8" xfId="0" applyNumberFormat="1" applyFont="1" applyFill="1" applyBorder="1" applyAlignment="1" applyProtection="1">
      <alignment vertical="center" wrapText="1"/>
    </xf>
    <xf numFmtId="0" fontId="8" fillId="3" borderId="26" xfId="0" applyFont="1" applyFill="1" applyBorder="1" applyAlignment="1" applyProtection="1">
      <alignment horizontal="right" vertical="center" wrapText="1"/>
    </xf>
    <xf numFmtId="0" fontId="10" fillId="3" borderId="27" xfId="0" quotePrefix="1" applyFont="1" applyFill="1" applyBorder="1" applyAlignment="1" applyProtection="1">
      <alignment horizontal="center" vertical="center" wrapText="1"/>
    </xf>
    <xf numFmtId="0" fontId="8" fillId="3" borderId="23" xfId="0" applyNumberFormat="1" applyFont="1" applyFill="1" applyBorder="1" applyAlignment="1" applyProtection="1">
      <alignment horizontal="center" vertical="center" wrapText="1"/>
    </xf>
    <xf numFmtId="0" fontId="3" fillId="2" borderId="20" xfId="0" applyFont="1" applyFill="1" applyBorder="1" applyAlignment="1" applyProtection="1">
      <alignment horizontal="right" vertical="center" wrapText="1"/>
    </xf>
    <xf numFmtId="0" fontId="3" fillId="2" borderId="8" xfId="0" applyFont="1" applyFill="1" applyBorder="1" applyAlignment="1" applyProtection="1">
      <alignment horizontal="right" vertical="center" wrapText="1"/>
    </xf>
    <xf numFmtId="49" fontId="6" fillId="2" borderId="8" xfId="0" applyNumberFormat="1" applyFont="1" applyFill="1" applyBorder="1" applyAlignment="1" applyProtection="1">
      <alignment horizontal="justify" vertical="center" wrapText="1"/>
    </xf>
    <xf numFmtId="0" fontId="6" fillId="2" borderId="15" xfId="0" applyNumberFormat="1" applyFont="1" applyFill="1" applyBorder="1" applyAlignment="1" applyProtection="1">
      <alignment horizontal="center" vertical="center" wrapText="1"/>
    </xf>
    <xf numFmtId="1" fontId="3" fillId="2" borderId="20" xfId="0" applyNumberFormat="1" applyFont="1" applyFill="1" applyBorder="1" applyAlignment="1" applyProtection="1">
      <alignment horizontal="right" vertical="center" wrapText="1"/>
    </xf>
    <xf numFmtId="0" fontId="7" fillId="0" borderId="8" xfId="1" applyFont="1" applyAlignment="1">
      <alignment horizontal="justify" vertical="center" wrapText="1"/>
    </xf>
    <xf numFmtId="0" fontId="3" fillId="2" borderId="15" xfId="0" applyNumberFormat="1" applyFont="1" applyFill="1" applyBorder="1" applyAlignment="1" applyProtection="1">
      <alignment horizontal="center" vertical="center" wrapText="1"/>
    </xf>
    <xf numFmtId="1" fontId="3" fillId="2" borderId="24" xfId="0" applyNumberFormat="1" applyFont="1" applyFill="1" applyBorder="1" applyAlignment="1" applyProtection="1">
      <alignment horizontal="right" vertical="center" wrapText="1"/>
    </xf>
    <xf numFmtId="0" fontId="3" fillId="2" borderId="25" xfId="0" applyFont="1" applyFill="1" applyBorder="1" applyAlignment="1" applyProtection="1">
      <alignment horizontal="right" vertical="center" wrapText="1"/>
    </xf>
    <xf numFmtId="0" fontId="7" fillId="0" borderId="25" xfId="1" applyFont="1" applyBorder="1" applyAlignment="1">
      <alignment horizontal="justify" vertical="center" wrapText="1"/>
    </xf>
    <xf numFmtId="49" fontId="6" fillId="2" borderId="25" xfId="0" applyNumberFormat="1" applyFont="1" applyFill="1" applyBorder="1" applyAlignment="1" applyProtection="1">
      <alignment horizontal="justify" vertical="center" wrapText="1"/>
    </xf>
    <xf numFmtId="0" fontId="3" fillId="2" borderId="16" xfId="0" applyNumberFormat="1" applyFont="1" applyFill="1" applyBorder="1" applyAlignment="1" applyProtection="1">
      <alignment horizontal="center" vertical="center" wrapText="1"/>
    </xf>
    <xf numFmtId="0" fontId="3" fillId="2" borderId="8" xfId="0" applyFont="1" applyFill="1" applyBorder="1" applyAlignment="1" applyProtection="1">
      <alignment horizontal="justify" vertical="center" wrapText="1"/>
    </xf>
    <xf numFmtId="0" fontId="4" fillId="2" borderId="8" xfId="0" applyFont="1" applyFill="1" applyBorder="1" applyAlignment="1" applyProtection="1">
      <alignment horizontal="center" vertical="center" wrapText="1"/>
    </xf>
    <xf numFmtId="0" fontId="3" fillId="2" borderId="8" xfId="0" applyFont="1" applyFill="1" applyBorder="1" applyAlignment="1" applyProtection="1">
      <alignment horizontal="left" vertical="center" wrapText="1"/>
    </xf>
    <xf numFmtId="0" fontId="10" fillId="3" borderId="27" xfId="0" applyFont="1" applyFill="1" applyBorder="1" applyAlignment="1" applyProtection="1">
      <alignment horizontal="right" vertical="center" wrapText="1"/>
    </xf>
    <xf numFmtId="0" fontId="8" fillId="3" borderId="30" xfId="0" applyNumberFormat="1" applyFont="1" applyFill="1" applyBorder="1" applyAlignment="1" applyProtection="1">
      <alignment horizontal="center" vertical="center" wrapText="1"/>
    </xf>
    <xf numFmtId="0" fontId="15" fillId="0" borderId="8" xfId="1" applyFont="1" applyAlignment="1">
      <alignment horizontal="left" vertical="center" wrapText="1"/>
    </xf>
    <xf numFmtId="49" fontId="6" fillId="2" borderId="21" xfId="0" applyNumberFormat="1" applyFont="1" applyFill="1" applyBorder="1" applyAlignment="1" applyProtection="1">
      <alignment horizontal="justify" vertical="center" wrapText="1"/>
    </xf>
    <xf numFmtId="0" fontId="20" fillId="0" borderId="8" xfId="0" quotePrefix="1" applyFont="1" applyFill="1" applyBorder="1" applyAlignment="1" applyProtection="1">
      <alignment vertical="center" wrapText="1"/>
    </xf>
    <xf numFmtId="0" fontId="19" fillId="0" borderId="8" xfId="1" applyFont="1" applyAlignment="1">
      <alignment horizontal="left" vertical="center" wrapText="1"/>
    </xf>
    <xf numFmtId="0" fontId="19" fillId="0" borderId="15" xfId="1" applyFont="1" applyBorder="1" applyAlignment="1">
      <alignment horizontal="center" vertical="center" wrapText="1"/>
    </xf>
    <xf numFmtId="0" fontId="21" fillId="0" borderId="8" xfId="0" quotePrefix="1" applyFont="1" applyFill="1" applyBorder="1" applyAlignment="1" applyProtection="1">
      <alignment vertical="center" wrapText="1"/>
    </xf>
    <xf numFmtId="0" fontId="22" fillId="0" borderId="8" xfId="1" applyFont="1" applyAlignment="1">
      <alignment horizontal="justify" vertical="center" wrapText="1"/>
    </xf>
    <xf numFmtId="0" fontId="3" fillId="0" borderId="8" xfId="0" applyNumberFormat="1" applyFont="1" applyFill="1" applyBorder="1" applyAlignment="1" applyProtection="1">
      <alignment vertical="center" wrapText="1"/>
    </xf>
    <xf numFmtId="0" fontId="7" fillId="4" borderId="15" xfId="0" applyNumberFormat="1" applyFont="1" applyFill="1" applyBorder="1" applyAlignment="1" applyProtection="1">
      <alignment horizontal="center" vertical="center" wrapText="1"/>
    </xf>
    <xf numFmtId="0" fontId="19" fillId="0" borderId="25" xfId="1" applyFont="1" applyBorder="1" applyAlignment="1">
      <alignment horizontal="left" vertical="center" wrapText="1"/>
    </xf>
    <xf numFmtId="0" fontId="3" fillId="0" borderId="25" xfId="0" applyNumberFormat="1" applyFont="1" applyFill="1" applyBorder="1" applyAlignment="1" applyProtection="1">
      <alignment vertical="center" wrapText="1"/>
    </xf>
    <xf numFmtId="0" fontId="7" fillId="4" borderId="16" xfId="0" applyNumberFormat="1" applyFont="1" applyFill="1" applyBorder="1" applyAlignment="1" applyProtection="1">
      <alignment horizontal="center" vertical="center" wrapText="1"/>
    </xf>
    <xf numFmtId="49" fontId="8" fillId="3" borderId="30" xfId="0" applyNumberFormat="1" applyFont="1" applyFill="1" applyBorder="1" applyAlignment="1" applyProtection="1">
      <alignment vertical="center" wrapText="1"/>
    </xf>
    <xf numFmtId="0" fontId="8" fillId="3" borderId="23" xfId="0" applyFont="1" applyFill="1" applyBorder="1" applyAlignment="1" applyProtection="1">
      <alignment horizontal="center" vertical="center" wrapText="1"/>
    </xf>
    <xf numFmtId="49" fontId="3" fillId="2" borderId="21" xfId="0" applyNumberFormat="1" applyFont="1" applyFill="1" applyBorder="1" applyAlignment="1" applyProtection="1">
      <alignment vertical="center" wrapText="1"/>
    </xf>
    <xf numFmtId="0" fontId="3" fillId="2" borderId="15" xfId="0" applyFont="1" applyFill="1" applyBorder="1" applyAlignment="1" applyProtection="1">
      <alignment horizontal="center" vertical="center" wrapText="1"/>
    </xf>
    <xf numFmtId="49" fontId="3" fillId="2" borderId="22" xfId="0" applyNumberFormat="1" applyFont="1" applyFill="1" applyBorder="1" applyAlignment="1" applyProtection="1">
      <alignment vertical="center" wrapText="1"/>
    </xf>
    <xf numFmtId="0" fontId="3" fillId="2" borderId="16" xfId="0" applyFont="1" applyFill="1" applyBorder="1" applyAlignment="1" applyProtection="1">
      <alignment horizontal="center" vertical="center" wrapText="1"/>
    </xf>
    <xf numFmtId="0" fontId="3" fillId="2" borderId="8" xfId="0" applyNumberFormat="1" applyFont="1" applyFill="1" applyBorder="1" applyAlignment="1" applyProtection="1">
      <alignment horizontal="right" vertical="center" wrapText="1"/>
    </xf>
    <xf numFmtId="49" fontId="13" fillId="2" borderId="8" xfId="0" applyNumberFormat="1" applyFont="1" applyFill="1" applyBorder="1" applyAlignment="1" applyProtection="1">
      <alignment horizontal="justify" vertical="center" wrapText="1"/>
    </xf>
    <xf numFmtId="0" fontId="8" fillId="3" borderId="27" xfId="0" applyFont="1" applyFill="1" applyBorder="1" applyAlignment="1" applyProtection="1">
      <alignment horizontal="right" vertical="center" wrapText="1"/>
    </xf>
    <xf numFmtId="0" fontId="6" fillId="2" borderId="13" xfId="0" applyNumberFormat="1" applyFont="1" applyFill="1" applyBorder="1" applyAlignment="1" applyProtection="1">
      <alignment horizontal="center" vertical="center" wrapText="1"/>
    </xf>
    <xf numFmtId="0" fontId="7" fillId="0" borderId="8" xfId="0" applyFont="1" applyFill="1" applyBorder="1" applyAlignment="1" applyProtection="1">
      <alignment horizontal="justify" vertical="center"/>
    </xf>
    <xf numFmtId="49" fontId="7" fillId="2" borderId="9" xfId="0" applyNumberFormat="1" applyFont="1" applyFill="1" applyBorder="1" applyAlignment="1" applyProtection="1">
      <alignment horizontal="left" vertical="center" wrapText="1"/>
    </xf>
    <xf numFmtId="0" fontId="3" fillId="2" borderId="13" xfId="0" applyNumberFormat="1" applyFont="1" applyFill="1" applyBorder="1" applyAlignment="1" applyProtection="1">
      <alignment horizontal="center" vertical="center" wrapText="1"/>
    </xf>
    <xf numFmtId="0" fontId="7" fillId="0" borderId="25" xfId="0" applyFont="1" applyFill="1" applyBorder="1" applyAlignment="1" applyProtection="1">
      <alignment horizontal="justify" vertical="center" wrapText="1"/>
    </xf>
    <xf numFmtId="49" fontId="7" fillId="2" borderId="31" xfId="0" applyNumberFormat="1" applyFont="1" applyFill="1" applyBorder="1" applyAlignment="1" applyProtection="1">
      <alignment horizontal="left" vertical="center" wrapText="1"/>
    </xf>
    <xf numFmtId="0" fontId="3" fillId="2" borderId="32" xfId="0" applyNumberFormat="1" applyFont="1" applyFill="1" applyBorder="1" applyAlignment="1" applyProtection="1">
      <alignment horizontal="center" vertical="center" wrapText="1"/>
    </xf>
    <xf numFmtId="0" fontId="3" fillId="2" borderId="17" xfId="0" applyFont="1" applyFill="1" applyBorder="1" applyAlignment="1" applyProtection="1">
      <alignment horizontal="right" vertical="center" wrapText="1"/>
    </xf>
    <xf numFmtId="0" fontId="3" fillId="2" borderId="18" xfId="0" applyFont="1" applyFill="1" applyBorder="1" applyAlignment="1" applyProtection="1">
      <alignment horizontal="right" vertical="center" wrapText="1"/>
    </xf>
    <xf numFmtId="49" fontId="6" fillId="2" borderId="19" xfId="0" applyNumberFormat="1" applyFont="1" applyFill="1" applyBorder="1" applyAlignment="1" applyProtection="1">
      <alignment horizontal="justify" vertical="center" wrapText="1"/>
    </xf>
    <xf numFmtId="49" fontId="7" fillId="2" borderId="25" xfId="0" applyNumberFormat="1" applyFont="1" applyFill="1" applyBorder="1" applyAlignment="1" applyProtection="1">
      <alignment horizontal="justify" vertical="center" wrapText="1"/>
    </xf>
    <xf numFmtId="49" fontId="7" fillId="2" borderId="22" xfId="0" applyNumberFormat="1" applyFont="1" applyFill="1" applyBorder="1" applyAlignment="1" applyProtection="1">
      <alignment horizontal="justify" vertical="center" wrapText="1"/>
    </xf>
    <xf numFmtId="0" fontId="3" fillId="2" borderId="8" xfId="0" applyFont="1" applyFill="1" applyBorder="1" applyAlignment="1" applyProtection="1">
      <alignment vertical="top" wrapText="1"/>
    </xf>
    <xf numFmtId="0" fontId="4" fillId="2" borderId="8" xfId="0" applyFont="1" applyFill="1" applyBorder="1" applyAlignment="1" applyProtection="1">
      <alignment vertical="center" wrapText="1"/>
    </xf>
    <xf numFmtId="0" fontId="8" fillId="3" borderId="27" xfId="0" applyNumberFormat="1" applyFont="1" applyFill="1" applyBorder="1" applyAlignment="1" applyProtection="1">
      <alignment horizontal="center" vertical="center" wrapText="1"/>
      <protection locked="0"/>
    </xf>
    <xf numFmtId="0" fontId="10" fillId="3" borderId="14" xfId="0" applyFont="1" applyFill="1" applyBorder="1" applyAlignment="1" applyProtection="1">
      <alignment horizontal="left" vertical="center" wrapText="1"/>
      <protection locked="0"/>
    </xf>
    <xf numFmtId="0" fontId="4" fillId="2" borderId="8" xfId="0" applyFont="1" applyFill="1" applyBorder="1" applyAlignment="1" applyProtection="1">
      <alignment horizontal="center" vertical="center" wrapText="1"/>
      <protection locked="0"/>
    </xf>
    <xf numFmtId="0" fontId="3" fillId="2" borderId="8" xfId="0" applyFont="1" applyFill="1" applyBorder="1" applyAlignment="1" applyProtection="1">
      <alignment horizontal="left" vertical="center" wrapText="1"/>
      <protection locked="0"/>
    </xf>
    <xf numFmtId="0" fontId="8" fillId="3" borderId="23" xfId="0" applyNumberFormat="1" applyFont="1" applyFill="1" applyBorder="1" applyAlignment="1" applyProtection="1">
      <alignment horizontal="center" vertical="center" wrapText="1"/>
      <protection locked="0"/>
    </xf>
    <xf numFmtId="0" fontId="10" fillId="3" borderId="14" xfId="0" applyFont="1" applyFill="1" applyBorder="1" applyAlignment="1" applyProtection="1">
      <alignment vertical="center" wrapText="1"/>
      <protection locked="0"/>
    </xf>
    <xf numFmtId="0" fontId="8" fillId="3" borderId="23" xfId="0" applyFont="1" applyFill="1" applyBorder="1" applyAlignment="1" applyProtection="1">
      <alignment horizontal="center" vertical="center" wrapText="1"/>
      <protection locked="0"/>
    </xf>
    <xf numFmtId="0" fontId="10" fillId="3" borderId="14" xfId="0" applyFont="1" applyFill="1" applyBorder="1" applyAlignment="1" applyProtection="1">
      <alignment horizontal="center" vertical="center" wrapText="1"/>
      <protection locked="0"/>
    </xf>
    <xf numFmtId="0" fontId="12" fillId="0" borderId="8" xfId="0" applyFont="1" applyFill="1" applyBorder="1" applyAlignment="1" applyProtection="1">
      <alignment horizontal="center" vertical="center" wrapText="1"/>
      <protection locked="0"/>
    </xf>
    <xf numFmtId="0" fontId="3" fillId="0" borderId="8" xfId="0" applyFont="1" applyFill="1" applyBorder="1" applyAlignment="1" applyProtection="1">
      <alignment horizontal="left" vertical="center" wrapText="1"/>
      <protection locked="0"/>
    </xf>
    <xf numFmtId="49" fontId="17" fillId="3" borderId="34" xfId="0" applyNumberFormat="1" applyFont="1" applyFill="1" applyBorder="1" applyAlignment="1" applyProtection="1">
      <alignment horizontal="center" vertical="center" wrapText="1"/>
      <protection locked="0"/>
    </xf>
    <xf numFmtId="49" fontId="17" fillId="3" borderId="14" xfId="0" applyNumberFormat="1" applyFont="1" applyFill="1" applyBorder="1" applyAlignment="1" applyProtection="1">
      <alignment vertical="center" wrapText="1"/>
      <protection locked="0"/>
    </xf>
    <xf numFmtId="49" fontId="9" fillId="3" borderId="34" xfId="0" applyNumberFormat="1" applyFont="1" applyFill="1" applyBorder="1" applyAlignment="1" applyProtection="1">
      <alignment horizontal="center" vertical="center" wrapText="1"/>
      <protection locked="0"/>
    </xf>
    <xf numFmtId="49" fontId="9" fillId="3" borderId="14" xfId="0" applyNumberFormat="1" applyFont="1" applyFill="1" applyBorder="1" applyAlignment="1" applyProtection="1">
      <alignment vertical="center" wrapText="1"/>
      <protection locked="0"/>
    </xf>
    <xf numFmtId="0" fontId="3" fillId="2" borderId="24" xfId="0" applyFont="1" applyFill="1" applyBorder="1" applyAlignment="1" applyProtection="1">
      <alignment horizontal="right" vertical="center" wrapText="1"/>
    </xf>
    <xf numFmtId="0" fontId="3" fillId="0" borderId="25" xfId="1" applyFont="1" applyBorder="1" applyAlignment="1">
      <alignment horizontal="justify" vertical="center" wrapText="1"/>
    </xf>
    <xf numFmtId="49" fontId="8" fillId="3" borderId="27" xfId="0" applyNumberFormat="1" applyFont="1" applyFill="1" applyBorder="1" applyAlignment="1" applyProtection="1">
      <alignment horizontal="left" vertical="center" wrapText="1"/>
    </xf>
    <xf numFmtId="49" fontId="8" fillId="3" borderId="30" xfId="0" applyNumberFormat="1" applyFont="1" applyFill="1" applyBorder="1" applyAlignment="1" applyProtection="1">
      <alignment horizontal="left" vertical="center" wrapText="1"/>
    </xf>
    <xf numFmtId="49" fontId="8" fillId="3" borderId="27" xfId="0" applyNumberFormat="1" applyFont="1" applyFill="1" applyBorder="1" applyAlignment="1" applyProtection="1">
      <alignment vertical="center" wrapText="1"/>
    </xf>
    <xf numFmtId="49" fontId="8" fillId="3" borderId="30" xfId="0" applyNumberFormat="1" applyFont="1" applyFill="1" applyBorder="1" applyAlignment="1" applyProtection="1">
      <alignment vertical="center" wrapText="1"/>
    </xf>
    <xf numFmtId="49" fontId="7" fillId="2" borderId="8" xfId="0" applyNumberFormat="1" applyFont="1" applyFill="1" applyBorder="1" applyAlignment="1" applyProtection="1">
      <alignment horizontal="justify" vertical="center" wrapText="1"/>
    </xf>
    <xf numFmtId="49" fontId="7" fillId="2" borderId="21" xfId="0" applyNumberFormat="1" applyFont="1" applyFill="1" applyBorder="1" applyAlignment="1" applyProtection="1">
      <alignment horizontal="justify" vertical="center" wrapText="1"/>
    </xf>
    <xf numFmtId="49" fontId="6" fillId="2" borderId="8" xfId="0" applyNumberFormat="1" applyFont="1" applyFill="1" applyBorder="1" applyAlignment="1" applyProtection="1">
      <alignment horizontal="center" vertical="center" wrapText="1"/>
    </xf>
    <xf numFmtId="49" fontId="3" fillId="2" borderId="4" xfId="0" applyNumberFormat="1" applyFont="1" applyFill="1" applyBorder="1" applyAlignment="1" applyProtection="1">
      <alignment horizontal="justify" vertical="center" wrapText="1"/>
    </xf>
    <xf numFmtId="49" fontId="3" fillId="2" borderId="5" xfId="0" applyNumberFormat="1" applyFont="1" applyFill="1" applyBorder="1" applyAlignment="1" applyProtection="1">
      <alignment horizontal="justify" vertical="center" wrapText="1"/>
    </xf>
    <xf numFmtId="0" fontId="3" fillId="2" borderId="5" xfId="0" applyFont="1" applyFill="1" applyBorder="1" applyAlignment="1" applyProtection="1">
      <alignment horizontal="justify" vertical="center" wrapText="1"/>
    </xf>
    <xf numFmtId="0" fontId="3" fillId="2" borderId="6" xfId="0" applyFont="1" applyFill="1" applyBorder="1" applyAlignment="1" applyProtection="1">
      <alignment horizontal="justify" vertical="center" wrapText="1"/>
    </xf>
    <xf numFmtId="0" fontId="14" fillId="0" borderId="0" xfId="0" applyNumberFormat="1" applyFont="1" applyAlignment="1" applyProtection="1">
      <alignment horizontal="left" vertical="top" wrapText="1"/>
    </xf>
    <xf numFmtId="49" fontId="11" fillId="3" borderId="2" xfId="0" applyNumberFormat="1" applyFont="1" applyFill="1" applyBorder="1" applyAlignment="1" applyProtection="1">
      <alignment horizontal="left" vertical="center" wrapText="1"/>
    </xf>
    <xf numFmtId="0" fontId="11" fillId="3" borderId="2" xfId="0" applyFont="1" applyFill="1" applyBorder="1" applyAlignment="1" applyProtection="1">
      <alignment horizontal="left" vertical="center" wrapText="1"/>
    </xf>
    <xf numFmtId="0" fontId="11" fillId="3" borderId="3" xfId="0" applyFont="1" applyFill="1" applyBorder="1" applyAlignment="1" applyProtection="1">
      <alignment horizontal="left" vertical="center" wrapText="1"/>
    </xf>
    <xf numFmtId="49" fontId="3" fillId="2" borderId="5" xfId="0" applyNumberFormat="1" applyFont="1" applyFill="1" applyBorder="1" applyAlignment="1" applyProtection="1">
      <alignment horizontal="right" vertical="center" wrapText="1"/>
    </xf>
    <xf numFmtId="49" fontId="3" fillId="2" borderId="6" xfId="0" applyNumberFormat="1" applyFont="1" applyFill="1" applyBorder="1" applyAlignment="1" applyProtection="1">
      <alignment horizontal="right" vertical="center" wrapText="1"/>
    </xf>
    <xf numFmtId="49" fontId="3" fillId="2" borderId="8" xfId="0" applyNumberFormat="1" applyFont="1" applyFill="1" applyBorder="1" applyAlignment="1" applyProtection="1">
      <alignment horizontal="right" vertical="center" wrapText="1"/>
    </xf>
    <xf numFmtId="49" fontId="3" fillId="2" borderId="11" xfId="0" applyNumberFormat="1" applyFont="1" applyFill="1" applyBorder="1" applyAlignment="1" applyProtection="1">
      <alignment horizontal="right" vertical="center" wrapText="1"/>
    </xf>
    <xf numFmtId="49" fontId="3" fillId="2" borderId="12" xfId="0" applyNumberFormat="1" applyFont="1" applyFill="1" applyBorder="1" applyAlignment="1" applyProtection="1">
      <alignment horizontal="right" vertical="center" wrapText="1"/>
    </xf>
    <xf numFmtId="49" fontId="7" fillId="2" borderId="35" xfId="0" applyNumberFormat="1" applyFont="1" applyFill="1" applyBorder="1" applyAlignment="1" applyProtection="1">
      <alignment horizontal="left" vertical="center" wrapText="1"/>
      <protection locked="0"/>
    </xf>
    <xf numFmtId="49" fontId="7" fillId="2" borderId="36" xfId="0" applyNumberFormat="1" applyFont="1" applyFill="1" applyBorder="1" applyAlignment="1" applyProtection="1">
      <alignment horizontal="left" vertical="center" wrapText="1"/>
      <protection locked="0"/>
    </xf>
    <xf numFmtId="49" fontId="7" fillId="2" borderId="26" xfId="0" applyNumberFormat="1" applyFont="1" applyFill="1" applyBorder="1" applyAlignment="1" applyProtection="1">
      <alignment horizontal="left" vertical="center" wrapText="1"/>
      <protection locked="0"/>
    </xf>
    <xf numFmtId="49" fontId="7" fillId="2" borderId="30" xfId="0" applyNumberFormat="1" applyFont="1" applyFill="1" applyBorder="1" applyAlignment="1" applyProtection="1">
      <alignment horizontal="left" vertical="center" wrapText="1"/>
      <protection locked="0"/>
    </xf>
    <xf numFmtId="49" fontId="7" fillId="2" borderId="37" xfId="0" applyNumberFormat="1" applyFont="1" applyFill="1" applyBorder="1" applyAlignment="1" applyProtection="1">
      <alignment horizontal="left" vertical="center" wrapText="1"/>
      <protection locked="0"/>
    </xf>
    <xf numFmtId="49" fontId="7" fillId="2" borderId="38" xfId="0" applyNumberFormat="1" applyFont="1" applyFill="1" applyBorder="1" applyAlignment="1" applyProtection="1">
      <alignment horizontal="left" vertical="center" wrapText="1"/>
      <protection locked="0"/>
    </xf>
  </cellXfs>
  <cellStyles count="2">
    <cellStyle name="Normal" xfId="0" builtinId="0"/>
    <cellStyle name="Normal 2" xfId="1" xr:uid="{00000000-0005-0000-0000-00000100000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B6DDE8"/>
      <rgbColor rgb="FFFF2600"/>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a:themeElements>
    <a:clrScheme name="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53"/>
  <sheetViews>
    <sheetView showGridLines="0" tabSelected="1" view="pageBreakPreview" topLeftCell="A4" zoomScale="85" zoomScaleNormal="70" zoomScaleSheetLayoutView="85" zoomScalePageLayoutView="85" workbookViewId="0">
      <selection activeCell="H10" sqref="H10"/>
    </sheetView>
  </sheetViews>
  <sheetFormatPr baseColWidth="10" defaultColWidth="11.42578125" defaultRowHeight="14.25"/>
  <cols>
    <col min="1" max="1" width="5.42578125" style="1" customWidth="1"/>
    <col min="2" max="2" width="1.28515625" style="1" customWidth="1"/>
    <col min="3" max="3" width="72.5703125" style="2" customWidth="1"/>
    <col min="4" max="4" width="5.28515625" style="1" customWidth="1"/>
    <col min="5" max="5" width="11" style="3" customWidth="1"/>
    <col min="6" max="6" width="22.7109375" style="1" customWidth="1"/>
    <col min="7" max="7" width="15.140625" style="1" customWidth="1"/>
    <col min="8" max="16384" width="11.42578125" style="1"/>
  </cols>
  <sheetData>
    <row r="1" spans="1:7" ht="20.25" customHeight="1">
      <c r="A1" s="135" t="s">
        <v>46</v>
      </c>
      <c r="B1" s="135"/>
      <c r="C1" s="135"/>
      <c r="D1" s="135"/>
      <c r="E1" s="135"/>
      <c r="F1" s="135"/>
      <c r="G1" s="135"/>
    </row>
    <row r="2" spans="1:7" ht="18">
      <c r="A2" s="28" t="s">
        <v>35</v>
      </c>
      <c r="B2" s="29"/>
      <c r="C2" s="30"/>
      <c r="D2" s="29"/>
      <c r="E2" s="31"/>
      <c r="F2" s="29"/>
      <c r="G2" s="29"/>
    </row>
    <row r="3" spans="1:7">
      <c r="A3" s="29"/>
      <c r="B3" s="29"/>
      <c r="C3" s="30"/>
      <c r="D3" s="29"/>
      <c r="E3" s="31"/>
      <c r="F3" s="29"/>
      <c r="G3" s="29"/>
    </row>
    <row r="4" spans="1:7" ht="18">
      <c r="A4" s="32"/>
      <c r="B4" s="33"/>
      <c r="C4" s="136" t="s">
        <v>42</v>
      </c>
      <c r="D4" s="136"/>
      <c r="E4" s="137"/>
      <c r="F4" s="137"/>
      <c r="G4" s="138"/>
    </row>
    <row r="5" spans="1:7" ht="18">
      <c r="A5" s="34"/>
      <c r="B5" s="35"/>
      <c r="C5" s="139" t="s">
        <v>0</v>
      </c>
      <c r="D5" s="139"/>
      <c r="E5" s="140"/>
      <c r="F5" s="144"/>
      <c r="G5" s="145"/>
    </row>
    <row r="6" spans="1:7" ht="18">
      <c r="A6" s="36"/>
      <c r="B6" s="37"/>
      <c r="C6" s="141" t="s">
        <v>1</v>
      </c>
      <c r="D6" s="141"/>
      <c r="E6" s="141"/>
      <c r="F6" s="146"/>
      <c r="G6" s="147"/>
    </row>
    <row r="7" spans="1:7" ht="18">
      <c r="A7" s="38"/>
      <c r="B7" s="39"/>
      <c r="C7" s="142" t="s">
        <v>2</v>
      </c>
      <c r="D7" s="142"/>
      <c r="E7" s="143"/>
      <c r="F7" s="148"/>
      <c r="G7" s="149"/>
    </row>
    <row r="8" spans="1:7" ht="36.75" customHeight="1">
      <c r="A8" s="131" t="s">
        <v>9</v>
      </c>
      <c r="B8" s="132"/>
      <c r="C8" s="133"/>
      <c r="D8" s="133"/>
      <c r="E8" s="133"/>
      <c r="F8" s="133"/>
      <c r="G8" s="134"/>
    </row>
    <row r="9" spans="1:7">
      <c r="A9" s="40"/>
      <c r="B9" s="41"/>
      <c r="C9" s="124" t="s">
        <v>3</v>
      </c>
      <c r="D9" s="124"/>
      <c r="E9" s="124"/>
      <c r="F9" s="124"/>
      <c r="G9" s="125"/>
    </row>
    <row r="10" spans="1:7" ht="141.6" customHeight="1">
      <c r="A10" s="42"/>
      <c r="B10" s="43"/>
      <c r="C10" s="128" t="s">
        <v>45</v>
      </c>
      <c r="D10" s="128"/>
      <c r="E10" s="128"/>
      <c r="F10" s="128"/>
      <c r="G10" s="129"/>
    </row>
    <row r="11" spans="1:7" ht="25.5">
      <c r="A11" s="46"/>
      <c r="B11" s="47"/>
      <c r="C11" s="124" t="s">
        <v>5</v>
      </c>
      <c r="D11" s="125"/>
      <c r="E11" s="48" t="s">
        <v>12</v>
      </c>
      <c r="F11" s="49" t="s">
        <v>8</v>
      </c>
      <c r="G11" s="50" t="s">
        <v>4</v>
      </c>
    </row>
    <row r="12" spans="1:7" ht="15">
      <c r="A12" s="51"/>
      <c r="B12" s="51"/>
      <c r="C12" s="130"/>
      <c r="D12" s="130"/>
      <c r="E12" s="130"/>
      <c r="F12" s="52"/>
      <c r="G12" s="52"/>
    </row>
    <row r="13" spans="1:7">
      <c r="A13" s="53">
        <v>1</v>
      </c>
      <c r="B13" s="54"/>
      <c r="C13" s="124" t="s">
        <v>10</v>
      </c>
      <c r="D13" s="124"/>
      <c r="E13" s="55">
        <f>SUM(E15:E18)</f>
        <v>7</v>
      </c>
      <c r="F13" s="108"/>
      <c r="G13" s="109"/>
    </row>
    <row r="14" spans="1:7" ht="21.2" customHeight="1">
      <c r="A14" s="56"/>
      <c r="B14" s="57"/>
      <c r="C14" s="58" t="s">
        <v>11</v>
      </c>
      <c r="D14" s="58"/>
      <c r="E14" s="59"/>
      <c r="F14" s="5"/>
      <c r="G14" s="6"/>
    </row>
    <row r="15" spans="1:7" ht="35.25" customHeight="1">
      <c r="A15" s="60">
        <v>1</v>
      </c>
      <c r="B15" s="57"/>
      <c r="C15" s="61" t="s">
        <v>37</v>
      </c>
      <c r="D15" s="58"/>
      <c r="E15" s="62">
        <v>2</v>
      </c>
      <c r="F15" s="5"/>
      <c r="G15" s="6"/>
    </row>
    <row r="16" spans="1:7" ht="63.75" customHeight="1">
      <c r="A16" s="60">
        <f>A15+1</f>
        <v>2</v>
      </c>
      <c r="B16" s="57"/>
      <c r="C16" s="61" t="s">
        <v>39</v>
      </c>
      <c r="D16" s="58"/>
      <c r="E16" s="62">
        <v>2</v>
      </c>
      <c r="F16" s="5"/>
      <c r="G16" s="6"/>
    </row>
    <row r="17" spans="1:7" ht="49.5" customHeight="1">
      <c r="A17" s="60">
        <f t="shared" ref="A17:A18" si="0">A16+1</f>
        <v>3</v>
      </c>
      <c r="B17" s="57"/>
      <c r="C17" s="61" t="s">
        <v>38</v>
      </c>
      <c r="D17" s="58"/>
      <c r="E17" s="62">
        <v>2</v>
      </c>
      <c r="F17" s="5"/>
      <c r="G17" s="6"/>
    </row>
    <row r="18" spans="1:7" ht="63.75" customHeight="1">
      <c r="A18" s="63">
        <f t="shared" si="0"/>
        <v>4</v>
      </c>
      <c r="B18" s="64"/>
      <c r="C18" s="65" t="s">
        <v>43</v>
      </c>
      <c r="D18" s="66"/>
      <c r="E18" s="67">
        <v>1</v>
      </c>
      <c r="F18" s="7"/>
      <c r="G18" s="8"/>
    </row>
    <row r="19" spans="1:7">
      <c r="A19" s="57"/>
      <c r="B19" s="57"/>
      <c r="C19" s="68"/>
      <c r="D19" s="68"/>
      <c r="E19" s="43"/>
      <c r="F19" s="110"/>
      <c r="G19" s="111"/>
    </row>
    <row r="20" spans="1:7">
      <c r="A20" s="53">
        <f>A13+1</f>
        <v>2</v>
      </c>
      <c r="B20" s="71"/>
      <c r="C20" s="124" t="s">
        <v>13</v>
      </c>
      <c r="D20" s="125"/>
      <c r="E20" s="72">
        <f>SUM(E23:E35)</f>
        <v>6.25</v>
      </c>
      <c r="F20" s="112"/>
      <c r="G20" s="113"/>
    </row>
    <row r="21" spans="1:7" ht="20.25" customHeight="1">
      <c r="A21" s="56"/>
      <c r="B21" s="57"/>
      <c r="C21" s="73" t="s">
        <v>11</v>
      </c>
      <c r="D21" s="74"/>
      <c r="E21" s="59"/>
      <c r="F21" s="9"/>
      <c r="G21" s="10"/>
    </row>
    <row r="22" spans="1:7" ht="20.25" customHeight="1">
      <c r="A22" s="56"/>
      <c r="B22" s="57"/>
      <c r="C22" s="75" t="s">
        <v>17</v>
      </c>
      <c r="D22" s="58"/>
      <c r="E22" s="59"/>
      <c r="F22" s="27"/>
      <c r="G22" s="10"/>
    </row>
    <row r="23" spans="1:7" ht="19.7" customHeight="1">
      <c r="A23" s="60">
        <f>A18+1</f>
        <v>5</v>
      </c>
      <c r="B23" s="57"/>
      <c r="C23" s="76" t="s">
        <v>31</v>
      </c>
      <c r="D23" s="58"/>
      <c r="E23" s="77">
        <v>0.75</v>
      </c>
      <c r="F23" s="27"/>
      <c r="G23" s="10"/>
    </row>
    <row r="24" spans="1:7" ht="19.7" customHeight="1">
      <c r="A24" s="60">
        <f>A23+1</f>
        <v>6</v>
      </c>
      <c r="B24" s="57"/>
      <c r="C24" s="76" t="s">
        <v>32</v>
      </c>
      <c r="D24" s="58"/>
      <c r="E24" s="77">
        <v>0.75</v>
      </c>
      <c r="F24" s="27"/>
      <c r="G24" s="10"/>
    </row>
    <row r="25" spans="1:7" ht="19.7" customHeight="1">
      <c r="A25" s="60">
        <f>A24+1</f>
        <v>7</v>
      </c>
      <c r="B25" s="57"/>
      <c r="C25" s="76" t="s">
        <v>33</v>
      </c>
      <c r="D25" s="58"/>
      <c r="E25" s="77">
        <v>0.75</v>
      </c>
      <c r="F25" s="27"/>
      <c r="G25" s="10"/>
    </row>
    <row r="26" spans="1:7" ht="21.2" customHeight="1">
      <c r="A26" s="60">
        <f>A25+1</f>
        <v>8</v>
      </c>
      <c r="B26" s="57"/>
      <c r="C26" s="76" t="s">
        <v>34</v>
      </c>
      <c r="D26" s="58"/>
      <c r="E26" s="77">
        <v>0.75</v>
      </c>
      <c r="F26" s="27"/>
      <c r="G26" s="10"/>
    </row>
    <row r="27" spans="1:7" ht="36" customHeight="1">
      <c r="A27" s="56"/>
      <c r="B27" s="57"/>
      <c r="C27" s="78" t="s">
        <v>22</v>
      </c>
      <c r="D27" s="58"/>
      <c r="E27" s="77"/>
      <c r="F27" s="27"/>
      <c r="G27" s="10"/>
    </row>
    <row r="28" spans="1:7" ht="21.2" customHeight="1">
      <c r="A28" s="56"/>
      <c r="B28" s="57"/>
      <c r="C28" s="76" t="s">
        <v>40</v>
      </c>
      <c r="D28" s="58"/>
      <c r="E28" s="77"/>
      <c r="F28" s="27"/>
      <c r="G28" s="10"/>
    </row>
    <row r="29" spans="1:7" ht="21.2" customHeight="1">
      <c r="A29" s="60">
        <f>A26+1</f>
        <v>9</v>
      </c>
      <c r="B29" s="57"/>
      <c r="C29" s="76" t="s">
        <v>18</v>
      </c>
      <c r="D29" s="58"/>
      <c r="E29" s="77">
        <v>0.5</v>
      </c>
      <c r="F29" s="27"/>
      <c r="G29" s="10"/>
    </row>
    <row r="30" spans="1:7" ht="21.2" customHeight="1">
      <c r="A30" s="60">
        <f>A29+1</f>
        <v>10</v>
      </c>
      <c r="B30" s="57"/>
      <c r="C30" s="76" t="s">
        <v>19</v>
      </c>
      <c r="D30" s="58"/>
      <c r="E30" s="77">
        <v>0.5</v>
      </c>
      <c r="F30" s="27"/>
      <c r="G30" s="10"/>
    </row>
    <row r="31" spans="1:7" ht="21.2" customHeight="1">
      <c r="A31" s="60">
        <f t="shared" ref="A31:A32" si="1">A30+1</f>
        <v>11</v>
      </c>
      <c r="B31" s="57"/>
      <c r="C31" s="76" t="s">
        <v>20</v>
      </c>
      <c r="D31" s="58"/>
      <c r="E31" s="77">
        <v>0.5</v>
      </c>
      <c r="F31" s="27"/>
      <c r="G31" s="10"/>
    </row>
    <row r="32" spans="1:7" ht="21.2" customHeight="1">
      <c r="A32" s="60">
        <f t="shared" si="1"/>
        <v>12</v>
      </c>
      <c r="B32" s="57"/>
      <c r="C32" s="76" t="s">
        <v>21</v>
      </c>
      <c r="D32" s="58"/>
      <c r="E32" s="77">
        <v>0.5</v>
      </c>
      <c r="F32" s="27"/>
      <c r="G32" s="10"/>
    </row>
    <row r="33" spans="1:7" ht="33" customHeight="1">
      <c r="A33" s="56"/>
      <c r="B33" s="57"/>
      <c r="C33" s="79" t="s">
        <v>14</v>
      </c>
      <c r="D33" s="58"/>
      <c r="E33" s="59"/>
      <c r="F33" s="27"/>
      <c r="G33" s="10"/>
    </row>
    <row r="34" spans="1:7" ht="35.25" customHeight="1">
      <c r="A34" s="60">
        <f>A32+1</f>
        <v>13</v>
      </c>
      <c r="B34" s="57"/>
      <c r="C34" s="76" t="s">
        <v>15</v>
      </c>
      <c r="D34" s="80"/>
      <c r="E34" s="81">
        <v>0.5</v>
      </c>
      <c r="F34" s="11"/>
      <c r="G34" s="6"/>
    </row>
    <row r="35" spans="1:7" ht="35.25" customHeight="1">
      <c r="A35" s="63">
        <f>A34+1</f>
        <v>14</v>
      </c>
      <c r="B35" s="64"/>
      <c r="C35" s="82" t="s">
        <v>16</v>
      </c>
      <c r="D35" s="83"/>
      <c r="E35" s="84">
        <v>0.75</v>
      </c>
      <c r="F35" s="12"/>
      <c r="G35" s="8"/>
    </row>
    <row r="36" spans="1:7">
      <c r="A36" s="57"/>
      <c r="B36" s="57"/>
      <c r="C36" s="68"/>
      <c r="D36" s="68"/>
      <c r="E36" s="43"/>
      <c r="F36" s="110"/>
      <c r="G36" s="111"/>
    </row>
    <row r="37" spans="1:7">
      <c r="A37" s="53">
        <f>A20+1</f>
        <v>3</v>
      </c>
      <c r="B37" s="71"/>
      <c r="C37" s="126" t="s">
        <v>23</v>
      </c>
      <c r="D37" s="127"/>
      <c r="E37" s="86">
        <f>SUM(E39:E40)</f>
        <v>1.25</v>
      </c>
      <c r="F37" s="114"/>
      <c r="G37" s="115"/>
    </row>
    <row r="38" spans="1:7" ht="19.5" customHeight="1">
      <c r="A38" s="56"/>
      <c r="B38" s="57"/>
      <c r="C38" s="73" t="s">
        <v>11</v>
      </c>
      <c r="D38" s="87"/>
      <c r="E38" s="88"/>
      <c r="F38" s="13"/>
      <c r="G38" s="14"/>
    </row>
    <row r="39" spans="1:7" ht="35.25" customHeight="1">
      <c r="A39" s="60">
        <f>A35+1</f>
        <v>15</v>
      </c>
      <c r="B39" s="57"/>
      <c r="C39" s="76" t="s">
        <v>24</v>
      </c>
      <c r="D39" s="87"/>
      <c r="E39" s="88">
        <v>0.5</v>
      </c>
      <c r="F39" s="13"/>
      <c r="G39" s="14"/>
    </row>
    <row r="40" spans="1:7" ht="49.5" customHeight="1">
      <c r="A40" s="63">
        <f>A39+1</f>
        <v>16</v>
      </c>
      <c r="B40" s="64"/>
      <c r="C40" s="82" t="s">
        <v>25</v>
      </c>
      <c r="D40" s="89"/>
      <c r="E40" s="90">
        <v>0.75</v>
      </c>
      <c r="F40" s="15"/>
      <c r="G40" s="16"/>
    </row>
    <row r="41" spans="1:7" s="4" customFormat="1">
      <c r="A41" s="91"/>
      <c r="B41" s="57"/>
      <c r="C41" s="92"/>
      <c r="D41" s="92"/>
      <c r="E41" s="43"/>
      <c r="F41" s="116"/>
      <c r="G41" s="117"/>
    </row>
    <row r="42" spans="1:7">
      <c r="A42" s="53">
        <v>5</v>
      </c>
      <c r="B42" s="93"/>
      <c r="C42" s="124" t="s">
        <v>6</v>
      </c>
      <c r="D42" s="125"/>
      <c r="E42" s="86">
        <f>SUM(E44:E45)</f>
        <v>3.25</v>
      </c>
      <c r="F42" s="118"/>
      <c r="G42" s="119"/>
    </row>
    <row r="43" spans="1:7">
      <c r="A43" s="56"/>
      <c r="B43" s="57"/>
      <c r="C43" s="58" t="s">
        <v>11</v>
      </c>
      <c r="D43" s="58"/>
      <c r="E43" s="94"/>
      <c r="F43" s="17"/>
      <c r="G43" s="18"/>
    </row>
    <row r="44" spans="1:7" ht="31.5" customHeight="1">
      <c r="A44" s="60">
        <f>A40+1</f>
        <v>17</v>
      </c>
      <c r="B44" s="57"/>
      <c r="C44" s="95" t="s">
        <v>26</v>
      </c>
      <c r="D44" s="96"/>
      <c r="E44" s="97">
        <v>2.5</v>
      </c>
      <c r="F44" s="17"/>
      <c r="G44" s="19"/>
    </row>
    <row r="45" spans="1:7" ht="32.25" customHeight="1">
      <c r="A45" s="63">
        <f>A44+1</f>
        <v>18</v>
      </c>
      <c r="B45" s="64"/>
      <c r="C45" s="98" t="s">
        <v>27</v>
      </c>
      <c r="D45" s="99"/>
      <c r="E45" s="100">
        <v>0.75</v>
      </c>
      <c r="F45" s="20"/>
      <c r="G45" s="21"/>
    </row>
    <row r="46" spans="1:7">
      <c r="A46" s="57"/>
      <c r="B46" s="57"/>
      <c r="C46" s="68"/>
      <c r="D46" s="70"/>
      <c r="E46" s="43"/>
      <c r="F46" s="110"/>
      <c r="G46" s="111"/>
    </row>
    <row r="47" spans="1:7" ht="15">
      <c r="A47" s="53">
        <f>A42+1</f>
        <v>6</v>
      </c>
      <c r="B47" s="93"/>
      <c r="C47" s="124" t="s">
        <v>7</v>
      </c>
      <c r="D47" s="125"/>
      <c r="E47" s="86">
        <f>SUM(E49:E51)</f>
        <v>2.25</v>
      </c>
      <c r="F47" s="120"/>
      <c r="G47" s="121"/>
    </row>
    <row r="48" spans="1:7" ht="17.25" customHeight="1">
      <c r="A48" s="101"/>
      <c r="B48" s="102"/>
      <c r="C48" s="58" t="s">
        <v>11</v>
      </c>
      <c r="D48" s="103"/>
      <c r="E48" s="59"/>
      <c r="F48" s="9"/>
      <c r="G48" s="22"/>
    </row>
    <row r="49" spans="1:7" ht="48" customHeight="1">
      <c r="A49" s="60">
        <f>A45+1</f>
        <v>19</v>
      </c>
      <c r="B49" s="57"/>
      <c r="C49" s="44" t="s">
        <v>28</v>
      </c>
      <c r="D49" s="45"/>
      <c r="E49" s="62">
        <v>0.75</v>
      </c>
      <c r="F49" s="23"/>
      <c r="G49" s="24"/>
    </row>
    <row r="50" spans="1:7" ht="31.5" customHeight="1">
      <c r="A50" s="60">
        <f>A49+1</f>
        <v>20</v>
      </c>
      <c r="B50" s="57"/>
      <c r="C50" s="44" t="s">
        <v>29</v>
      </c>
      <c r="D50" s="45"/>
      <c r="E50" s="62">
        <v>0.75</v>
      </c>
      <c r="F50" s="23"/>
      <c r="G50" s="24"/>
    </row>
    <row r="51" spans="1:7" ht="46.5" customHeight="1">
      <c r="A51" s="63">
        <f>A50+1</f>
        <v>21</v>
      </c>
      <c r="B51" s="64"/>
      <c r="C51" s="104" t="s">
        <v>30</v>
      </c>
      <c r="D51" s="105"/>
      <c r="E51" s="67">
        <v>0.75</v>
      </c>
      <c r="F51" s="25"/>
      <c r="G51" s="26"/>
    </row>
    <row r="52" spans="1:7">
      <c r="A52" s="106"/>
      <c r="B52" s="106"/>
      <c r="C52" s="68"/>
      <c r="D52" s="70"/>
      <c r="E52" s="43"/>
      <c r="F52" s="69"/>
      <c r="G52" s="107"/>
    </row>
    <row r="53" spans="1:7" ht="15" customHeight="1">
      <c r="A53" s="40"/>
      <c r="B53" s="41"/>
      <c r="C53" s="47"/>
      <c r="D53" s="47"/>
      <c r="E53" s="86">
        <f>E13+E20+E37+E42+E47</f>
        <v>20</v>
      </c>
      <c r="F53" s="47"/>
      <c r="G53" s="85"/>
    </row>
  </sheetData>
  <sheetProtection algorithmName="SHA-512" hashValue="dry6e9VA3759wZ+xO28lpEIAoY3SamYRoUFvzOf1hPo6IvapzoZw/3NyFx/CwVeiSHfo1lMNi5xaTJMCAcEW2g==" saltValue="QpsnxN9stHkULsH2PXqt0g==" spinCount="100000" sheet="1" objects="1" scenarios="1"/>
  <dataConsolidate/>
  <mergeCells count="18">
    <mergeCell ref="A8:G8"/>
    <mergeCell ref="A1:G1"/>
    <mergeCell ref="C4:G4"/>
    <mergeCell ref="C5:E5"/>
    <mergeCell ref="C6:E6"/>
    <mergeCell ref="C7:E7"/>
    <mergeCell ref="F5:G5"/>
    <mergeCell ref="F6:G6"/>
    <mergeCell ref="F7:G7"/>
    <mergeCell ref="C20:D20"/>
    <mergeCell ref="C37:D37"/>
    <mergeCell ref="C42:D42"/>
    <mergeCell ref="C47:D47"/>
    <mergeCell ref="C9:G9"/>
    <mergeCell ref="C10:G10"/>
    <mergeCell ref="C11:D11"/>
    <mergeCell ref="C12:E12"/>
    <mergeCell ref="C13:D13"/>
  </mergeCells>
  <pageMargins left="0.19685" right="0.19685" top="0.82205882352941173" bottom="0.75514705882352939" header="0.31496099999999999" footer="0.33455882352941174"/>
  <pageSetup paperSize="9" scale="75" fitToHeight="0" orientation="portrait" r:id="rId1"/>
  <headerFooter>
    <oddHeader>&amp;L&amp;G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6"/>
  <sheetViews>
    <sheetView showGridLines="0" view="pageBreakPreview" zoomScale="85" zoomScaleNormal="70" zoomScaleSheetLayoutView="85" workbookViewId="0">
      <selection sqref="A1:G1"/>
    </sheetView>
  </sheetViews>
  <sheetFormatPr baseColWidth="10" defaultColWidth="11.42578125" defaultRowHeight="14.25"/>
  <cols>
    <col min="1" max="1" width="5.42578125" style="1" customWidth="1"/>
    <col min="2" max="2" width="1.28515625" style="1" customWidth="1"/>
    <col min="3" max="3" width="72.5703125" style="2" customWidth="1"/>
    <col min="4" max="4" width="5.28515625" style="1" customWidth="1"/>
    <col min="5" max="5" width="11" style="3" customWidth="1"/>
    <col min="6" max="6" width="22.7109375" style="1" customWidth="1"/>
    <col min="7" max="7" width="15.140625" style="1" customWidth="1"/>
    <col min="8" max="16384" width="11.42578125" style="1"/>
  </cols>
  <sheetData>
    <row r="1" spans="1:7" ht="20.25" customHeight="1">
      <c r="A1" s="135" t="s">
        <v>46</v>
      </c>
      <c r="B1" s="135"/>
      <c r="C1" s="135"/>
      <c r="D1" s="135"/>
      <c r="E1" s="135"/>
      <c r="F1" s="135"/>
      <c r="G1" s="135"/>
    </row>
    <row r="2" spans="1:7" ht="18">
      <c r="A2" s="28" t="s">
        <v>36</v>
      </c>
      <c r="B2" s="29"/>
      <c r="C2" s="30"/>
      <c r="D2" s="29"/>
      <c r="E2" s="31"/>
      <c r="F2" s="29"/>
      <c r="G2" s="29"/>
    </row>
    <row r="3" spans="1:7">
      <c r="A3" s="29"/>
      <c r="B3" s="29"/>
      <c r="C3" s="30"/>
      <c r="D3" s="29"/>
      <c r="E3" s="31"/>
      <c r="F3" s="29"/>
      <c r="G3" s="29"/>
    </row>
    <row r="4" spans="1:7" ht="18" customHeight="1">
      <c r="A4" s="32"/>
      <c r="B4" s="33"/>
      <c r="C4" s="136" t="s">
        <v>41</v>
      </c>
      <c r="D4" s="136"/>
      <c r="E4" s="137"/>
      <c r="F4" s="137"/>
      <c r="G4" s="138"/>
    </row>
    <row r="5" spans="1:7" ht="18">
      <c r="A5" s="34"/>
      <c r="B5" s="35"/>
      <c r="C5" s="139" t="s">
        <v>0</v>
      </c>
      <c r="D5" s="139"/>
      <c r="E5" s="140"/>
      <c r="F5" s="144"/>
      <c r="G5" s="145"/>
    </row>
    <row r="6" spans="1:7" ht="18">
      <c r="A6" s="36"/>
      <c r="B6" s="37"/>
      <c r="C6" s="141" t="s">
        <v>1</v>
      </c>
      <c r="D6" s="141"/>
      <c r="E6" s="141"/>
      <c r="F6" s="146"/>
      <c r="G6" s="147"/>
    </row>
    <row r="7" spans="1:7" ht="18">
      <c r="A7" s="38"/>
      <c r="B7" s="39"/>
      <c r="C7" s="142" t="s">
        <v>2</v>
      </c>
      <c r="D7" s="142"/>
      <c r="E7" s="143"/>
      <c r="F7" s="148"/>
      <c r="G7" s="149"/>
    </row>
    <row r="8" spans="1:7" ht="36.75" customHeight="1">
      <c r="A8" s="131" t="s">
        <v>9</v>
      </c>
      <c r="B8" s="132"/>
      <c r="C8" s="133"/>
      <c r="D8" s="133"/>
      <c r="E8" s="133"/>
      <c r="F8" s="133"/>
      <c r="G8" s="134"/>
    </row>
    <row r="9" spans="1:7">
      <c r="A9" s="40"/>
      <c r="B9" s="41"/>
      <c r="C9" s="124" t="s">
        <v>3</v>
      </c>
      <c r="D9" s="124"/>
      <c r="E9" s="124"/>
      <c r="F9" s="124"/>
      <c r="G9" s="125"/>
    </row>
    <row r="10" spans="1:7" ht="141.6" customHeight="1">
      <c r="A10" s="42"/>
      <c r="B10" s="43"/>
      <c r="C10" s="128" t="s">
        <v>44</v>
      </c>
      <c r="D10" s="128"/>
      <c r="E10" s="128"/>
      <c r="F10" s="128"/>
      <c r="G10" s="129"/>
    </row>
    <row r="11" spans="1:7" ht="25.5">
      <c r="A11" s="46"/>
      <c r="B11" s="47"/>
      <c r="C11" s="124" t="s">
        <v>5</v>
      </c>
      <c r="D11" s="125"/>
      <c r="E11" s="48" t="s">
        <v>12</v>
      </c>
      <c r="F11" s="49" t="s">
        <v>8</v>
      </c>
      <c r="G11" s="50" t="s">
        <v>4</v>
      </c>
    </row>
    <row r="12" spans="1:7" ht="15">
      <c r="A12" s="51"/>
      <c r="B12" s="51"/>
      <c r="C12" s="130"/>
      <c r="D12" s="130"/>
      <c r="E12" s="130"/>
      <c r="F12" s="52"/>
      <c r="G12" s="52"/>
    </row>
    <row r="13" spans="1:7">
      <c r="A13" s="53">
        <v>1</v>
      </c>
      <c r="B13" s="54"/>
      <c r="C13" s="124" t="s">
        <v>10</v>
      </c>
      <c r="D13" s="124"/>
      <c r="E13" s="55">
        <f>SUM(E15:E18)</f>
        <v>7</v>
      </c>
      <c r="F13" s="108"/>
      <c r="G13" s="109"/>
    </row>
    <row r="14" spans="1:7" ht="21.2" customHeight="1">
      <c r="A14" s="56"/>
      <c r="B14" s="57"/>
      <c r="C14" s="58" t="s">
        <v>11</v>
      </c>
      <c r="D14" s="58"/>
      <c r="E14" s="59"/>
      <c r="F14" s="5"/>
      <c r="G14" s="6"/>
    </row>
    <row r="15" spans="1:7" ht="35.25" customHeight="1">
      <c r="A15" s="60">
        <v>1</v>
      </c>
      <c r="B15" s="57"/>
      <c r="C15" s="61" t="s">
        <v>37</v>
      </c>
      <c r="D15" s="58"/>
      <c r="E15" s="62">
        <v>2</v>
      </c>
      <c r="F15" s="5"/>
      <c r="G15" s="6"/>
    </row>
    <row r="16" spans="1:7" ht="63.75" customHeight="1">
      <c r="A16" s="60">
        <f>A15+1</f>
        <v>2</v>
      </c>
      <c r="B16" s="57"/>
      <c r="C16" s="61" t="s">
        <v>39</v>
      </c>
      <c r="D16" s="58"/>
      <c r="E16" s="62">
        <v>2</v>
      </c>
      <c r="F16" s="5"/>
      <c r="G16" s="6"/>
    </row>
    <row r="17" spans="1:7" ht="49.5" customHeight="1">
      <c r="A17" s="60">
        <f t="shared" ref="A17:A18" si="0">A16+1</f>
        <v>3</v>
      </c>
      <c r="B17" s="57"/>
      <c r="C17" s="61" t="s">
        <v>38</v>
      </c>
      <c r="D17" s="58"/>
      <c r="E17" s="62">
        <v>2</v>
      </c>
      <c r="F17" s="5"/>
      <c r="G17" s="6"/>
    </row>
    <row r="18" spans="1:7" ht="63.75" customHeight="1">
      <c r="A18" s="63">
        <f t="shared" si="0"/>
        <v>4</v>
      </c>
      <c r="B18" s="64"/>
      <c r="C18" s="65" t="s">
        <v>43</v>
      </c>
      <c r="D18" s="66"/>
      <c r="E18" s="67">
        <v>1</v>
      </c>
      <c r="F18" s="7"/>
      <c r="G18" s="8"/>
    </row>
    <row r="19" spans="1:7">
      <c r="A19" s="57"/>
      <c r="B19" s="57"/>
      <c r="C19" s="68"/>
      <c r="D19" s="68"/>
      <c r="E19" s="43"/>
      <c r="F19" s="110"/>
      <c r="G19" s="111"/>
    </row>
    <row r="20" spans="1:7">
      <c r="A20" s="53">
        <f>A13+1</f>
        <v>2</v>
      </c>
      <c r="B20" s="71"/>
      <c r="C20" s="124" t="s">
        <v>13</v>
      </c>
      <c r="D20" s="125"/>
      <c r="E20" s="72">
        <f>SUM(E23:E35)</f>
        <v>6.25</v>
      </c>
      <c r="F20" s="112"/>
      <c r="G20" s="113"/>
    </row>
    <row r="21" spans="1:7" ht="20.25" customHeight="1">
      <c r="A21" s="56"/>
      <c r="B21" s="57"/>
      <c r="C21" s="73" t="s">
        <v>11</v>
      </c>
      <c r="D21" s="74"/>
      <c r="E21" s="59"/>
      <c r="F21" s="9"/>
      <c r="G21" s="10"/>
    </row>
    <row r="22" spans="1:7" ht="20.25" customHeight="1">
      <c r="A22" s="56"/>
      <c r="B22" s="57"/>
      <c r="C22" s="75" t="s">
        <v>17</v>
      </c>
      <c r="D22" s="58"/>
      <c r="E22" s="59"/>
      <c r="F22" s="27"/>
      <c r="G22" s="10"/>
    </row>
    <row r="23" spans="1:7" ht="19.7" customHeight="1">
      <c r="A23" s="60">
        <f>A18+1</f>
        <v>5</v>
      </c>
      <c r="B23" s="57"/>
      <c r="C23" s="76" t="s">
        <v>31</v>
      </c>
      <c r="D23" s="58"/>
      <c r="E23" s="77">
        <v>0.75</v>
      </c>
      <c r="F23" s="27"/>
      <c r="G23" s="10"/>
    </row>
    <row r="24" spans="1:7" ht="19.7" customHeight="1">
      <c r="A24" s="60">
        <f>A23+1</f>
        <v>6</v>
      </c>
      <c r="B24" s="57"/>
      <c r="C24" s="76" t="s">
        <v>32</v>
      </c>
      <c r="D24" s="58"/>
      <c r="E24" s="77">
        <v>0.75</v>
      </c>
      <c r="F24" s="27"/>
      <c r="G24" s="10"/>
    </row>
    <row r="25" spans="1:7" ht="19.7" customHeight="1">
      <c r="A25" s="60">
        <f>A24+1</f>
        <v>7</v>
      </c>
      <c r="B25" s="57"/>
      <c r="C25" s="76" t="s">
        <v>33</v>
      </c>
      <c r="D25" s="58"/>
      <c r="E25" s="77">
        <v>0.75</v>
      </c>
      <c r="F25" s="27"/>
      <c r="G25" s="10"/>
    </row>
    <row r="26" spans="1:7" ht="21.2" customHeight="1">
      <c r="A26" s="60">
        <f>A25+1</f>
        <v>8</v>
      </c>
      <c r="B26" s="57"/>
      <c r="C26" s="76" t="s">
        <v>34</v>
      </c>
      <c r="D26" s="58"/>
      <c r="E26" s="77">
        <v>0.75</v>
      </c>
      <c r="F26" s="27"/>
      <c r="G26" s="10"/>
    </row>
    <row r="27" spans="1:7" ht="37.5" customHeight="1">
      <c r="A27" s="56"/>
      <c r="B27" s="57"/>
      <c r="C27" s="78" t="s">
        <v>22</v>
      </c>
      <c r="D27" s="58"/>
      <c r="E27" s="77"/>
      <c r="F27" s="27"/>
      <c r="G27" s="10"/>
    </row>
    <row r="28" spans="1:7" ht="21.2" customHeight="1">
      <c r="A28" s="56"/>
      <c r="B28" s="57"/>
      <c r="C28" s="76" t="s">
        <v>40</v>
      </c>
      <c r="D28" s="58"/>
      <c r="E28" s="77"/>
      <c r="F28" s="27"/>
      <c r="G28" s="10"/>
    </row>
    <row r="29" spans="1:7" ht="21.2" customHeight="1">
      <c r="A29" s="60">
        <f>A26+1</f>
        <v>9</v>
      </c>
      <c r="B29" s="57"/>
      <c r="C29" s="76" t="s">
        <v>18</v>
      </c>
      <c r="D29" s="58"/>
      <c r="E29" s="77">
        <v>0.5</v>
      </c>
      <c r="F29" s="27"/>
      <c r="G29" s="10"/>
    </row>
    <row r="30" spans="1:7" ht="21.2" customHeight="1">
      <c r="A30" s="60">
        <f>A29+1</f>
        <v>10</v>
      </c>
      <c r="B30" s="57"/>
      <c r="C30" s="76" t="s">
        <v>19</v>
      </c>
      <c r="D30" s="58"/>
      <c r="E30" s="77">
        <v>0.5</v>
      </c>
      <c r="F30" s="27"/>
      <c r="G30" s="10"/>
    </row>
    <row r="31" spans="1:7" ht="21.2" customHeight="1">
      <c r="A31" s="60">
        <f t="shared" ref="A31:A32" si="1">A30+1</f>
        <v>11</v>
      </c>
      <c r="B31" s="57"/>
      <c r="C31" s="76" t="s">
        <v>20</v>
      </c>
      <c r="D31" s="58"/>
      <c r="E31" s="77">
        <v>0.5</v>
      </c>
      <c r="F31" s="27"/>
      <c r="G31" s="10"/>
    </row>
    <row r="32" spans="1:7" ht="21.2" customHeight="1">
      <c r="A32" s="60">
        <f t="shared" si="1"/>
        <v>12</v>
      </c>
      <c r="B32" s="57"/>
      <c r="C32" s="76" t="s">
        <v>21</v>
      </c>
      <c r="D32" s="58"/>
      <c r="E32" s="77">
        <v>0.5</v>
      </c>
      <c r="F32" s="27"/>
      <c r="G32" s="10"/>
    </row>
    <row r="33" spans="1:7" ht="31.5" customHeight="1">
      <c r="A33" s="56"/>
      <c r="B33" s="57"/>
      <c r="C33" s="79" t="s">
        <v>14</v>
      </c>
      <c r="D33" s="58"/>
      <c r="E33" s="59"/>
      <c r="F33" s="27"/>
      <c r="G33" s="10"/>
    </row>
    <row r="34" spans="1:7" ht="35.25" customHeight="1">
      <c r="A34" s="60">
        <f>A32+1</f>
        <v>13</v>
      </c>
      <c r="B34" s="57"/>
      <c r="C34" s="76" t="s">
        <v>15</v>
      </c>
      <c r="D34" s="80"/>
      <c r="E34" s="81">
        <v>0.5</v>
      </c>
      <c r="F34" s="11"/>
      <c r="G34" s="6"/>
    </row>
    <row r="35" spans="1:7" ht="35.25" customHeight="1">
      <c r="A35" s="63">
        <f>A34+1</f>
        <v>14</v>
      </c>
      <c r="B35" s="64"/>
      <c r="C35" s="82" t="s">
        <v>16</v>
      </c>
      <c r="D35" s="83"/>
      <c r="E35" s="84">
        <v>0.75</v>
      </c>
      <c r="F35" s="12"/>
      <c r="G35" s="8"/>
    </row>
    <row r="36" spans="1:7">
      <c r="A36" s="57"/>
      <c r="B36" s="57"/>
      <c r="C36" s="68"/>
      <c r="D36" s="68"/>
      <c r="E36" s="43"/>
      <c r="F36" s="110"/>
      <c r="G36" s="111"/>
    </row>
    <row r="37" spans="1:7">
      <c r="A37" s="53">
        <f>A20+1</f>
        <v>3</v>
      </c>
      <c r="B37" s="71"/>
      <c r="C37" s="126" t="s">
        <v>23</v>
      </c>
      <c r="D37" s="127"/>
      <c r="E37" s="86">
        <f>SUM(E39:E43)</f>
        <v>1.25</v>
      </c>
      <c r="F37" s="114"/>
      <c r="G37" s="115"/>
    </row>
    <row r="38" spans="1:7" ht="19.5" customHeight="1">
      <c r="A38" s="56"/>
      <c r="B38" s="57"/>
      <c r="C38" s="73" t="s">
        <v>11</v>
      </c>
      <c r="D38" s="87"/>
      <c r="E38" s="88"/>
      <c r="F38" s="13"/>
      <c r="G38" s="14"/>
    </row>
    <row r="39" spans="1:7" ht="35.25" customHeight="1">
      <c r="A39" s="60">
        <f>A35+1</f>
        <v>15</v>
      </c>
      <c r="B39" s="57"/>
      <c r="C39" s="76" t="s">
        <v>24</v>
      </c>
      <c r="D39" s="87"/>
      <c r="E39" s="88">
        <v>0.5</v>
      </c>
      <c r="F39" s="13"/>
      <c r="G39" s="14"/>
    </row>
    <row r="40" spans="1:7" ht="49.5" customHeight="1">
      <c r="A40" s="60">
        <f>A39+1</f>
        <v>16</v>
      </c>
      <c r="B40" s="57"/>
      <c r="C40" s="76" t="s">
        <v>25</v>
      </c>
      <c r="D40" s="87"/>
      <c r="E40" s="88">
        <v>0.75</v>
      </c>
      <c r="F40" s="13"/>
      <c r="G40" s="14"/>
    </row>
    <row r="41" spans="1:7" ht="21.2" customHeight="1">
      <c r="A41" s="56"/>
      <c r="B41" s="57"/>
      <c r="C41" s="76"/>
      <c r="D41" s="87"/>
      <c r="E41" s="88"/>
      <c r="F41" s="13"/>
      <c r="G41" s="14"/>
    </row>
    <row r="42" spans="1:7" ht="21.2" customHeight="1">
      <c r="A42" s="56"/>
      <c r="B42" s="57"/>
      <c r="C42" s="73"/>
      <c r="D42" s="87"/>
      <c r="E42" s="88"/>
      <c r="F42" s="13"/>
      <c r="G42" s="14"/>
    </row>
    <row r="43" spans="1:7" ht="21.2" customHeight="1">
      <c r="A43" s="122"/>
      <c r="B43" s="64"/>
      <c r="C43" s="123"/>
      <c r="D43" s="89"/>
      <c r="E43" s="90"/>
      <c r="F43" s="15"/>
      <c r="G43" s="16"/>
    </row>
    <row r="44" spans="1:7" s="4" customFormat="1">
      <c r="A44" s="91"/>
      <c r="B44" s="57"/>
      <c r="C44" s="92"/>
      <c r="D44" s="92"/>
      <c r="E44" s="43"/>
      <c r="F44" s="116"/>
      <c r="G44" s="117"/>
    </row>
    <row r="45" spans="1:7">
      <c r="A45" s="53">
        <v>5</v>
      </c>
      <c r="B45" s="93"/>
      <c r="C45" s="124" t="s">
        <v>6</v>
      </c>
      <c r="D45" s="125"/>
      <c r="E45" s="86">
        <f>SUM(E47:E48)</f>
        <v>3.25</v>
      </c>
      <c r="F45" s="118"/>
      <c r="G45" s="119"/>
    </row>
    <row r="46" spans="1:7">
      <c r="A46" s="56"/>
      <c r="B46" s="57"/>
      <c r="C46" s="58" t="s">
        <v>11</v>
      </c>
      <c r="D46" s="58"/>
      <c r="E46" s="94"/>
      <c r="F46" s="17"/>
      <c r="G46" s="18"/>
    </row>
    <row r="47" spans="1:7" ht="31.5" customHeight="1">
      <c r="A47" s="60">
        <f>A40+1</f>
        <v>17</v>
      </c>
      <c r="B47" s="57"/>
      <c r="C47" s="95" t="s">
        <v>26</v>
      </c>
      <c r="D47" s="96"/>
      <c r="E47" s="97">
        <v>2.5</v>
      </c>
      <c r="F47" s="17"/>
      <c r="G47" s="19"/>
    </row>
    <row r="48" spans="1:7" ht="32.25" customHeight="1">
      <c r="A48" s="63">
        <f>A47+1</f>
        <v>18</v>
      </c>
      <c r="B48" s="64"/>
      <c r="C48" s="98" t="s">
        <v>27</v>
      </c>
      <c r="D48" s="99"/>
      <c r="E48" s="100">
        <v>0.75</v>
      </c>
      <c r="F48" s="20"/>
      <c r="G48" s="21"/>
    </row>
    <row r="49" spans="1:7">
      <c r="A49" s="57"/>
      <c r="B49" s="57"/>
      <c r="C49" s="68"/>
      <c r="D49" s="70"/>
      <c r="E49" s="43"/>
      <c r="F49" s="110"/>
      <c r="G49" s="111"/>
    </row>
    <row r="50" spans="1:7" ht="15">
      <c r="A50" s="53">
        <f>A45+1</f>
        <v>6</v>
      </c>
      <c r="B50" s="93"/>
      <c r="C50" s="124" t="s">
        <v>7</v>
      </c>
      <c r="D50" s="125"/>
      <c r="E50" s="86">
        <f>SUM(E52:E54)</f>
        <v>2.25</v>
      </c>
      <c r="F50" s="120"/>
      <c r="G50" s="121"/>
    </row>
    <row r="51" spans="1:7" ht="17.25" customHeight="1">
      <c r="A51" s="101"/>
      <c r="B51" s="102"/>
      <c r="C51" s="58" t="s">
        <v>11</v>
      </c>
      <c r="D51" s="103"/>
      <c r="E51" s="59"/>
      <c r="F51" s="9"/>
      <c r="G51" s="22"/>
    </row>
    <row r="52" spans="1:7" ht="48" customHeight="1">
      <c r="A52" s="60">
        <f>A48+1</f>
        <v>19</v>
      </c>
      <c r="B52" s="57"/>
      <c r="C52" s="44" t="s">
        <v>28</v>
      </c>
      <c r="D52" s="45"/>
      <c r="E52" s="62">
        <v>0.75</v>
      </c>
      <c r="F52" s="23"/>
      <c r="G52" s="24"/>
    </row>
    <row r="53" spans="1:7" ht="31.5" customHeight="1">
      <c r="A53" s="60">
        <f>A52+1</f>
        <v>20</v>
      </c>
      <c r="B53" s="57"/>
      <c r="C53" s="44" t="s">
        <v>29</v>
      </c>
      <c r="D53" s="45"/>
      <c r="E53" s="62">
        <v>0.75</v>
      </c>
      <c r="F53" s="23"/>
      <c r="G53" s="24"/>
    </row>
    <row r="54" spans="1:7" ht="46.5" customHeight="1">
      <c r="A54" s="63">
        <f>A53+1</f>
        <v>21</v>
      </c>
      <c r="B54" s="64"/>
      <c r="C54" s="104" t="s">
        <v>30</v>
      </c>
      <c r="D54" s="105"/>
      <c r="E54" s="67">
        <v>0.75</v>
      </c>
      <c r="F54" s="25"/>
      <c r="G54" s="26"/>
    </row>
    <row r="55" spans="1:7">
      <c r="A55" s="106"/>
      <c r="B55" s="106"/>
      <c r="C55" s="68"/>
      <c r="D55" s="70"/>
      <c r="E55" s="43"/>
      <c r="F55" s="69"/>
      <c r="G55" s="107"/>
    </row>
    <row r="56" spans="1:7" ht="15" customHeight="1">
      <c r="A56" s="40"/>
      <c r="B56" s="41"/>
      <c r="C56" s="47"/>
      <c r="D56" s="47"/>
      <c r="E56" s="86">
        <f>E13+E20+E37+E45+E50</f>
        <v>20</v>
      </c>
      <c r="F56" s="47"/>
      <c r="G56" s="85"/>
    </row>
  </sheetData>
  <sheetProtection algorithmName="SHA-512" hashValue="L5w3dBk1uQ1GM5BCYENa8lT7rTqqjeiyNrbr8iykdD1bFmvN1+pRCdoxVp3MVBV5xOZPJkEDtxBW1zESVozTnw==" saltValue="NFX5NYDXK0txYXMfq4/Aaw==" spinCount="100000" sheet="1" objects="1" scenarios="1"/>
  <dataConsolidate/>
  <mergeCells count="18">
    <mergeCell ref="C50:D50"/>
    <mergeCell ref="C12:E12"/>
    <mergeCell ref="C13:D13"/>
    <mergeCell ref="C20:D20"/>
    <mergeCell ref="C37:D37"/>
    <mergeCell ref="C45:D45"/>
    <mergeCell ref="C11:D11"/>
    <mergeCell ref="A1:G1"/>
    <mergeCell ref="C4:G4"/>
    <mergeCell ref="C5:E5"/>
    <mergeCell ref="F5:G5"/>
    <mergeCell ref="C6:E6"/>
    <mergeCell ref="F6:G6"/>
    <mergeCell ref="C7:E7"/>
    <mergeCell ref="F7:G7"/>
    <mergeCell ref="A8:G8"/>
    <mergeCell ref="C9:G9"/>
    <mergeCell ref="C10:G10"/>
  </mergeCells>
  <pageMargins left="0.19685" right="0.19685" top="0.82205882352941173" bottom="0.75514705882352939" header="0.31496099999999999" footer="0.33455882352941174"/>
  <pageSetup paperSize="9" scale="75" fitToHeight="0" orientation="portrait" r:id="rId1"/>
  <headerFooter>
    <oddHeader>&amp;L&amp;G</oddHead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ED2A0A03A468343A3010830F2D5D523" ma:contentTypeVersion="13" ma:contentTypeDescription="Crea un document nou" ma:contentTypeScope="" ma:versionID="3134c1e80bb862f5380c832eef5e4c5f">
  <xsd:schema xmlns:xsd="http://www.w3.org/2001/XMLSchema" xmlns:xs="http://www.w3.org/2001/XMLSchema" xmlns:p="http://schemas.microsoft.com/office/2006/metadata/properties" xmlns:ns3="3280b30b-f77b-4166-87b4-0a7f2b62fe23" xmlns:ns4="22c29554-616d-4e62-97ea-2b52edf34c90" targetNamespace="http://schemas.microsoft.com/office/2006/metadata/properties" ma:root="true" ma:fieldsID="c1382c52c01ae44d80b0c6f798f6510a" ns3:_="" ns4:_="">
    <xsd:import namespace="3280b30b-f77b-4166-87b4-0a7f2b62fe23"/>
    <xsd:import namespace="22c29554-616d-4e62-97ea-2b52edf34c90"/>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4:SharedWithUsers" minOccurs="0"/>
                <xsd:element ref="ns4:SharedWithDetails" minOccurs="0"/>
                <xsd:element ref="ns4:SharingHintHash"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80b30b-f77b-4166-87b4-0a7f2b62fe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2c29554-616d-4e62-97ea-2b52edf34c90" elementFormDefault="qualified">
    <xsd:import namespace="http://schemas.microsoft.com/office/2006/documentManagement/types"/>
    <xsd:import namespace="http://schemas.microsoft.com/office/infopath/2007/PartnerControls"/>
    <xsd:element name="SharedWithUsers" ma:index="17"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 compartit amb detalls" ma:internalName="SharedWithDetails" ma:readOnly="true">
      <xsd:simpleType>
        <xsd:restriction base="dms:Note">
          <xsd:maxLength value="255"/>
        </xsd:restriction>
      </xsd:simpleType>
    </xsd:element>
    <xsd:element name="SharingHintHash" ma:index="19" nillable="true" ma:displayName="Hash de la indicació per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FFB769-6266-45EB-987B-E4D128D8E2B7}">
  <ds:schemaRefs>
    <ds:schemaRef ds:uri="http://schemas.microsoft.com/sharepoint/v3/contenttype/forms"/>
  </ds:schemaRefs>
</ds:datastoreItem>
</file>

<file path=customXml/itemProps2.xml><?xml version="1.0" encoding="utf-8"?>
<ds:datastoreItem xmlns:ds="http://schemas.openxmlformats.org/officeDocument/2006/customXml" ds:itemID="{FD57C585-8087-48A9-BEC7-65A3BF05E470}">
  <ds:schemaRefs>
    <ds:schemaRef ds:uri="http://purl.org/dc/elements/1.1/"/>
    <ds:schemaRef ds:uri="http://purl.org/dc/terms/"/>
    <ds:schemaRef ds:uri="3280b30b-f77b-4166-87b4-0a7f2b62fe23"/>
    <ds:schemaRef ds:uri="http://schemas.microsoft.com/office/2006/documentManagement/types"/>
    <ds:schemaRef ds:uri="http://www.w3.org/XML/1998/namespace"/>
    <ds:schemaRef ds:uri="http://schemas.microsoft.com/office/2006/metadata/properties"/>
    <ds:schemaRef ds:uri="http://schemas.openxmlformats.org/package/2006/metadata/core-properties"/>
    <ds:schemaRef ds:uri="http://schemas.microsoft.com/office/infopath/2007/PartnerControls"/>
    <ds:schemaRef ds:uri="22c29554-616d-4e62-97ea-2b52edf34c90"/>
    <ds:schemaRef ds:uri="http://purl.org/dc/dcmitype/"/>
  </ds:schemaRefs>
</ds:datastoreItem>
</file>

<file path=customXml/itemProps3.xml><?xml version="1.0" encoding="utf-8"?>
<ds:datastoreItem xmlns:ds="http://schemas.openxmlformats.org/officeDocument/2006/customXml" ds:itemID="{A721DF2B-C94F-46B7-932A-E58CA11473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80b30b-f77b-4166-87b4-0a7f2b62fe23"/>
    <ds:schemaRef ds:uri="22c29554-616d-4e62-97ea-2b52edf34c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ANNEX 15. LOT 1</vt:lpstr>
      <vt:lpstr>ANNEX 15. LOT 2</vt:lpstr>
      <vt:lpstr>'ANNEX 15. LOT 1'!Área_de_impresión</vt:lpstr>
      <vt:lpstr>'ANNEX 15. LOT 2'!Área_de_impresión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77743401C</dc:creator>
  <cp:lastModifiedBy>Noemi Muñoz Fernandez</cp:lastModifiedBy>
  <cp:lastPrinted>2023-10-09T09:23:29Z</cp:lastPrinted>
  <dcterms:created xsi:type="dcterms:W3CDTF">2021-12-23T12:52:47Z</dcterms:created>
  <dcterms:modified xsi:type="dcterms:W3CDTF">2023-10-18T08:11:28Z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0x010100BED2A0A03A468343A3010830F2D5D523</vt:lpwstr>
  </property>
</Properties>
</file>